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 U B L I K A C J E\2020\R O L N I C T W O _ 2 0 1 9\"/>
    </mc:Choice>
  </mc:AlternateContent>
  <bookViews>
    <workbookView xWindow="0" yWindow="0" windowWidth="2160" windowHeight="0" tabRatio="791"/>
  </bookViews>
  <sheets>
    <sheet name="Spis tablic   List of tables" sheetId="1" r:id="rId1"/>
    <sheet name="1.1" sheetId="2" r:id="rId2"/>
    <sheet name="1.2" sheetId="21" r:id="rId3"/>
    <sheet name="1.3" sheetId="22" r:id="rId4"/>
    <sheet name="2.1" sheetId="23" r:id="rId5"/>
    <sheet name="2.2" sheetId="24" r:id="rId6"/>
    <sheet name="2.3" sheetId="25" r:id="rId7"/>
    <sheet name="2.4" sheetId="26" r:id="rId8"/>
    <sheet name="2.5" sheetId="9" r:id="rId9"/>
    <sheet name="3.1" sheetId="27" r:id="rId10"/>
    <sheet name="3.2" sheetId="28" r:id="rId11"/>
    <sheet name="3.3" sheetId="29" r:id="rId12"/>
    <sheet name="3.4" sheetId="30" r:id="rId13"/>
    <sheet name="3.5" sheetId="31" r:id="rId14"/>
    <sheet name="3.6" sheetId="32" r:id="rId15"/>
    <sheet name="3.7" sheetId="12" r:id="rId16"/>
    <sheet name="3.8" sheetId="18" r:id="rId17"/>
    <sheet name="4.1" sheetId="13" r:id="rId18"/>
    <sheet name="4.2" sheetId="14" r:id="rId19"/>
    <sheet name="4.3" sheetId="15" r:id="rId20"/>
    <sheet name="4.4" sheetId="16" r:id="rId21"/>
    <sheet name="4.5" sheetId="17" r:id="rId22"/>
    <sheet name="5.1" sheetId="19" r:id="rId23"/>
    <sheet name="5.2" sheetId="20" r:id="rId24"/>
    <sheet name="5.3" sheetId="3" r:id="rId25"/>
    <sheet name="5.4" sheetId="4" r:id="rId26"/>
    <sheet name="5.5" sheetId="6" r:id="rId27"/>
    <sheet name="5.6" sheetId="7" r:id="rId28"/>
    <sheet name="5.7" sheetId="10" r:id="rId29"/>
    <sheet name="6.1" sheetId="11" r:id="rId30"/>
    <sheet name="7.1" sheetId="5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9" l="1"/>
  <c r="F68" i="6"/>
  <c r="D68" i="6"/>
  <c r="F67" i="6"/>
  <c r="D67" i="6"/>
  <c r="F66" i="6"/>
  <c r="D66" i="6"/>
  <c r="F65" i="6"/>
  <c r="F64" i="6"/>
  <c r="D64" i="6"/>
  <c r="F63" i="6"/>
  <c r="D63" i="6"/>
  <c r="F62" i="6"/>
  <c r="D62" i="6"/>
  <c r="F61" i="6"/>
  <c r="F60" i="6"/>
  <c r="F59" i="6"/>
  <c r="D59" i="6"/>
  <c r="F58" i="6"/>
  <c r="D58" i="6"/>
  <c r="F57" i="6"/>
  <c r="F56" i="6"/>
  <c r="D56" i="6"/>
  <c r="F55" i="6"/>
  <c r="D55" i="6"/>
  <c r="F54" i="6"/>
  <c r="D54" i="6"/>
  <c r="I68" i="4"/>
  <c r="H68" i="4"/>
  <c r="G68" i="4"/>
  <c r="F68" i="4"/>
  <c r="E68" i="4"/>
  <c r="D68" i="4"/>
  <c r="I67" i="4"/>
  <c r="H67" i="4"/>
  <c r="G67" i="4"/>
  <c r="F67" i="4"/>
  <c r="E67" i="4"/>
  <c r="D67" i="4"/>
  <c r="I66" i="4"/>
  <c r="H66" i="4"/>
  <c r="G66" i="4"/>
  <c r="F66" i="4"/>
  <c r="E66" i="4"/>
  <c r="D66" i="4"/>
  <c r="I65" i="4"/>
  <c r="H65" i="4"/>
  <c r="G65" i="4"/>
  <c r="F65" i="4"/>
  <c r="E65" i="4"/>
  <c r="D65" i="4"/>
  <c r="I64" i="4"/>
  <c r="H64" i="4"/>
  <c r="G64" i="4"/>
  <c r="F64" i="4"/>
  <c r="E64" i="4"/>
  <c r="D64" i="4"/>
  <c r="I63" i="4"/>
  <c r="H63" i="4"/>
  <c r="G63" i="4"/>
  <c r="F63" i="4"/>
  <c r="E63" i="4"/>
  <c r="D63" i="4"/>
  <c r="I62" i="4"/>
  <c r="H62" i="4"/>
  <c r="G62" i="4"/>
  <c r="F62" i="4"/>
  <c r="E62" i="4"/>
  <c r="D62" i="4"/>
  <c r="I61" i="4"/>
  <c r="H61" i="4"/>
  <c r="G61" i="4"/>
  <c r="F61" i="4"/>
  <c r="E61" i="4"/>
  <c r="D61" i="4"/>
  <c r="I60" i="4"/>
  <c r="H60" i="4"/>
  <c r="G60" i="4"/>
  <c r="F60" i="4"/>
  <c r="E60" i="4"/>
  <c r="D60" i="4"/>
  <c r="I59" i="4"/>
  <c r="H59" i="4"/>
  <c r="G59" i="4"/>
  <c r="F59" i="4"/>
  <c r="E59" i="4"/>
  <c r="D59" i="4"/>
  <c r="I58" i="4"/>
  <c r="H58" i="4"/>
  <c r="G58" i="4"/>
  <c r="F58" i="4"/>
  <c r="E58" i="4"/>
  <c r="D58" i="4"/>
  <c r="I57" i="4"/>
  <c r="H57" i="4"/>
  <c r="G57" i="4"/>
  <c r="F57" i="4"/>
  <c r="E57" i="4"/>
  <c r="D57" i="4"/>
  <c r="I56" i="4"/>
  <c r="H56" i="4"/>
  <c r="G56" i="4"/>
  <c r="F56" i="4"/>
  <c r="E56" i="4"/>
  <c r="D56" i="4"/>
  <c r="I55" i="4"/>
  <c r="H55" i="4"/>
  <c r="G55" i="4"/>
  <c r="F55" i="4"/>
  <c r="E55" i="4"/>
  <c r="D55" i="4"/>
  <c r="I54" i="4"/>
  <c r="H54" i="4"/>
  <c r="G54" i="4"/>
  <c r="F54" i="4"/>
  <c r="E54" i="4"/>
  <c r="D54" i="4"/>
  <c r="F56" i="3"/>
  <c r="F55" i="3"/>
  <c r="F54" i="3"/>
  <c r="F53" i="3"/>
  <c r="F50" i="3"/>
  <c r="F49" i="3"/>
  <c r="F48" i="3"/>
  <c r="F47" i="3"/>
  <c r="F46" i="3"/>
  <c r="F45" i="3"/>
  <c r="F44" i="3"/>
  <c r="F43" i="3"/>
  <c r="F41" i="3"/>
  <c r="F39" i="3"/>
  <c r="F38" i="3"/>
  <c r="F37" i="3"/>
  <c r="F36" i="3"/>
  <c r="F33" i="3"/>
  <c r="F32" i="3"/>
  <c r="F31" i="3"/>
  <c r="F30" i="3"/>
  <c r="F29" i="3"/>
  <c r="F28" i="3"/>
  <c r="F27" i="3"/>
  <c r="F26" i="3"/>
  <c r="F24" i="3"/>
  <c r="F22" i="3"/>
  <c r="F21" i="3"/>
  <c r="F20" i="3"/>
  <c r="F19" i="3"/>
  <c r="F16" i="3"/>
  <c r="F15" i="3"/>
  <c r="F14" i="3"/>
  <c r="F13" i="3"/>
  <c r="F12" i="3"/>
  <c r="F11" i="3"/>
  <c r="F10" i="3"/>
  <c r="F9" i="3"/>
  <c r="F7" i="3"/>
  <c r="F17" i="20"/>
  <c r="F16" i="20"/>
  <c r="F15" i="20"/>
  <c r="F14" i="20"/>
  <c r="F13" i="20"/>
  <c r="F12" i="20"/>
  <c r="F11" i="20"/>
  <c r="F10" i="20"/>
  <c r="F9" i="20"/>
  <c r="F8" i="20"/>
  <c r="F7" i="20"/>
  <c r="F97" i="19"/>
  <c r="F96" i="19"/>
  <c r="F95" i="19"/>
  <c r="F94" i="19"/>
  <c r="F93" i="19"/>
  <c r="F92" i="19"/>
  <c r="F90" i="19"/>
  <c r="F89" i="19"/>
  <c r="F88" i="19"/>
  <c r="F87" i="19"/>
  <c r="F86" i="19"/>
  <c r="F85" i="19"/>
  <c r="F84" i="19"/>
  <c r="F83" i="19"/>
  <c r="F82" i="19"/>
  <c r="F81" i="19"/>
  <c r="F80" i="19"/>
  <c r="F79" i="19"/>
  <c r="F78" i="19"/>
  <c r="F76" i="19"/>
  <c r="F74" i="19"/>
  <c r="F73" i="19"/>
  <c r="F72" i="19"/>
  <c r="F71" i="19"/>
  <c r="F70" i="19"/>
  <c r="F69" i="19"/>
  <c r="F67" i="19"/>
  <c r="F66" i="19"/>
  <c r="F65" i="19"/>
  <c r="F64" i="19"/>
  <c r="F63" i="19"/>
  <c r="F62" i="19"/>
  <c r="F61" i="19"/>
  <c r="F60" i="19"/>
  <c r="F59" i="19"/>
  <c r="F58" i="19"/>
  <c r="F57" i="19"/>
  <c r="F56" i="19"/>
  <c r="F55" i="19"/>
  <c r="F53" i="19"/>
  <c r="F51" i="19"/>
  <c r="F50" i="19"/>
  <c r="F49" i="19"/>
  <c r="F48" i="19"/>
  <c r="F47" i="19"/>
  <c r="F46" i="19"/>
  <c r="F44" i="19"/>
  <c r="F43" i="19"/>
  <c r="F42" i="19"/>
  <c r="F41" i="19"/>
  <c r="F39" i="19"/>
  <c r="F38" i="19"/>
  <c r="F37" i="19"/>
  <c r="F36" i="19"/>
  <c r="F35" i="19"/>
  <c r="F34" i="19"/>
  <c r="F33" i="19"/>
  <c r="F32" i="19"/>
  <c r="F30" i="19"/>
  <c r="F28" i="19"/>
  <c r="F27" i="19"/>
  <c r="F26" i="19"/>
  <c r="F25" i="19"/>
  <c r="F24" i="19"/>
  <c r="F23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J26" i="12" l="1"/>
  <c r="F26" i="12"/>
  <c r="J25" i="12"/>
  <c r="F25" i="12"/>
  <c r="J24" i="12"/>
  <c r="F24" i="12"/>
  <c r="J23" i="12"/>
  <c r="F23" i="12"/>
  <c r="J22" i="12"/>
  <c r="F22" i="12"/>
  <c r="J20" i="12"/>
  <c r="F20" i="12"/>
  <c r="J19" i="12"/>
  <c r="F19" i="12"/>
  <c r="J18" i="12"/>
  <c r="F18" i="12"/>
  <c r="J17" i="12"/>
  <c r="F17" i="12"/>
  <c r="J16" i="12"/>
  <c r="F16" i="12"/>
  <c r="I15" i="12"/>
  <c r="J15" i="12" s="1"/>
  <c r="E15" i="12"/>
  <c r="F15" i="12" s="1"/>
  <c r="J13" i="12"/>
  <c r="F13" i="12"/>
  <c r="J12" i="12"/>
  <c r="F12" i="12"/>
  <c r="J11" i="12"/>
  <c r="F11" i="12"/>
  <c r="J10" i="12"/>
  <c r="F10" i="12"/>
  <c r="J9" i="12"/>
  <c r="F9" i="12"/>
  <c r="I8" i="12"/>
  <c r="J8" i="12" s="1"/>
  <c r="E8" i="12"/>
  <c r="F8" i="12" s="1"/>
  <c r="J29" i="32"/>
  <c r="F29" i="32"/>
  <c r="J28" i="32"/>
  <c r="F28" i="32"/>
  <c r="J27" i="32"/>
  <c r="F27" i="32"/>
  <c r="J26" i="32"/>
  <c r="F26" i="32"/>
  <c r="J25" i="32"/>
  <c r="F25" i="32"/>
  <c r="J24" i="32"/>
  <c r="F24" i="32"/>
  <c r="J22" i="32"/>
  <c r="F22" i="32"/>
  <c r="J21" i="32"/>
  <c r="F21" i="32"/>
  <c r="J20" i="32"/>
  <c r="F20" i="32"/>
  <c r="J19" i="32"/>
  <c r="F19" i="32"/>
  <c r="J18" i="32"/>
  <c r="F18" i="32"/>
  <c r="J17" i="32"/>
  <c r="F17" i="32"/>
  <c r="I16" i="32"/>
  <c r="J16" i="32" s="1"/>
  <c r="E16" i="32"/>
  <c r="F16" i="32" s="1"/>
  <c r="J14" i="32"/>
  <c r="F14" i="32"/>
  <c r="J13" i="32"/>
  <c r="F13" i="32"/>
  <c r="J12" i="32"/>
  <c r="F12" i="32"/>
  <c r="J11" i="32"/>
  <c r="F11" i="32"/>
  <c r="J10" i="32"/>
  <c r="F10" i="32"/>
  <c r="J9" i="32"/>
  <c r="F9" i="32"/>
  <c r="I8" i="32"/>
  <c r="J8" i="32" s="1"/>
  <c r="E8" i="32"/>
  <c r="F8" i="32" s="1"/>
  <c r="J35" i="31"/>
  <c r="F35" i="31"/>
  <c r="J34" i="31"/>
  <c r="F34" i="31"/>
  <c r="J33" i="31"/>
  <c r="F33" i="31"/>
  <c r="J32" i="31"/>
  <c r="F32" i="31"/>
  <c r="J31" i="31"/>
  <c r="F31" i="31"/>
  <c r="J30" i="31"/>
  <c r="F30" i="31"/>
  <c r="J29" i="31"/>
  <c r="F29" i="31"/>
  <c r="J28" i="31"/>
  <c r="F28" i="31"/>
  <c r="J26" i="31"/>
  <c r="F26" i="31"/>
  <c r="J25" i="31"/>
  <c r="F25" i="31"/>
  <c r="J24" i="31"/>
  <c r="F24" i="31"/>
  <c r="J23" i="31"/>
  <c r="F23" i="31"/>
  <c r="J22" i="31"/>
  <c r="F22" i="31"/>
  <c r="J21" i="31"/>
  <c r="F21" i="31"/>
  <c r="J20" i="31"/>
  <c r="F20" i="31"/>
  <c r="J19" i="31"/>
  <c r="F19" i="31"/>
  <c r="I18" i="31"/>
  <c r="J18" i="31" s="1"/>
  <c r="E18" i="31"/>
  <c r="F18" i="31" s="1"/>
  <c r="J16" i="31"/>
  <c r="F16" i="31"/>
  <c r="J15" i="31"/>
  <c r="F15" i="31"/>
  <c r="J14" i="31"/>
  <c r="F14" i="31"/>
  <c r="J13" i="31"/>
  <c r="F13" i="31"/>
  <c r="J12" i="31"/>
  <c r="F12" i="31"/>
  <c r="J11" i="31"/>
  <c r="F11" i="31"/>
  <c r="J10" i="31"/>
  <c r="F10" i="31"/>
  <c r="J9" i="31"/>
  <c r="F9" i="31"/>
  <c r="I8" i="31"/>
  <c r="J8" i="31" s="1"/>
  <c r="E8" i="31"/>
  <c r="F8" i="31" s="1"/>
  <c r="F8" i="30" l="1"/>
  <c r="F9" i="30"/>
  <c r="F10" i="30"/>
  <c r="F11" i="30"/>
  <c r="F12" i="30"/>
  <c r="F25" i="30"/>
  <c r="F22" i="30"/>
  <c r="F23" i="30"/>
  <c r="F24" i="30"/>
  <c r="F26" i="30"/>
  <c r="F21" i="30"/>
  <c r="F7" i="30"/>
  <c r="F29" i="30"/>
  <c r="F30" i="30"/>
  <c r="F31" i="30"/>
  <c r="F32" i="30"/>
  <c r="F33" i="30"/>
  <c r="F28" i="30"/>
  <c r="F15" i="30"/>
  <c r="F16" i="30"/>
  <c r="F17" i="30"/>
  <c r="F18" i="30"/>
  <c r="F19" i="30"/>
  <c r="F14" i="30"/>
  <c r="F31" i="28" l="1"/>
  <c r="F32" i="28"/>
  <c r="F33" i="28"/>
  <c r="F34" i="28"/>
  <c r="F35" i="28"/>
  <c r="F36" i="28"/>
  <c r="F37" i="28"/>
  <c r="F38" i="28"/>
  <c r="F40" i="28"/>
  <c r="F41" i="28"/>
  <c r="F42" i="28"/>
  <c r="F43" i="28"/>
  <c r="F44" i="28"/>
  <c r="F45" i="28"/>
  <c r="F46" i="28"/>
  <c r="F47" i="28"/>
  <c r="F48" i="28"/>
  <c r="F50" i="28"/>
  <c r="F51" i="28"/>
  <c r="F30" i="28"/>
  <c r="F8" i="28"/>
  <c r="F9" i="28"/>
  <c r="F10" i="28"/>
  <c r="F11" i="28"/>
  <c r="F12" i="28"/>
  <c r="F13" i="28"/>
  <c r="F14" i="28"/>
  <c r="F15" i="28"/>
  <c r="F17" i="28"/>
  <c r="F18" i="28"/>
  <c r="F19" i="28"/>
  <c r="F20" i="28"/>
  <c r="F21" i="28"/>
  <c r="F22" i="28"/>
  <c r="F23" i="28"/>
  <c r="F24" i="28"/>
  <c r="F25" i="28"/>
  <c r="F27" i="28"/>
  <c r="F28" i="28"/>
  <c r="F7" i="28"/>
  <c r="F31" i="27"/>
  <c r="F32" i="27"/>
  <c r="F33" i="27"/>
  <c r="F34" i="27"/>
  <c r="F35" i="27"/>
  <c r="F36" i="27"/>
  <c r="F37" i="27"/>
  <c r="F38" i="27"/>
  <c r="F40" i="27"/>
  <c r="F41" i="27"/>
  <c r="F42" i="27"/>
  <c r="F43" i="27"/>
  <c r="F44" i="27"/>
  <c r="F45" i="27"/>
  <c r="F46" i="27"/>
  <c r="F47" i="27"/>
  <c r="F48" i="27"/>
  <c r="F50" i="27"/>
  <c r="F51" i="27"/>
  <c r="F30" i="27"/>
  <c r="F8" i="27"/>
  <c r="F9" i="27"/>
  <c r="F10" i="27"/>
  <c r="F11" i="27"/>
  <c r="F12" i="27"/>
  <c r="F13" i="27"/>
  <c r="F14" i="27"/>
  <c r="F15" i="27"/>
  <c r="F17" i="27"/>
  <c r="F18" i="27"/>
  <c r="F19" i="27"/>
  <c r="F20" i="27"/>
  <c r="F21" i="27"/>
  <c r="F22" i="27"/>
  <c r="F23" i="27"/>
  <c r="F24" i="27"/>
  <c r="F25" i="27"/>
  <c r="F27" i="27"/>
  <c r="F28" i="27"/>
  <c r="F7" i="27"/>
  <c r="F36" i="26" l="1"/>
  <c r="F37" i="26"/>
  <c r="F38" i="26"/>
  <c r="F39" i="26"/>
  <c r="F40" i="26"/>
  <c r="F41" i="26"/>
  <c r="F42" i="26"/>
  <c r="F43" i="26"/>
  <c r="F44" i="26"/>
  <c r="F46" i="26"/>
  <c r="F47" i="26"/>
  <c r="F48" i="26"/>
  <c r="F49" i="26"/>
  <c r="F50" i="26"/>
  <c r="F51" i="26"/>
  <c r="F52" i="26"/>
  <c r="F53" i="26"/>
  <c r="F54" i="26"/>
  <c r="F55" i="26"/>
  <c r="F56" i="26"/>
  <c r="F57" i="26"/>
  <c r="F58" i="26"/>
  <c r="F59" i="26"/>
  <c r="F35" i="26"/>
  <c r="F50" i="25"/>
  <c r="F51" i="25"/>
  <c r="F52" i="25"/>
  <c r="F53" i="25"/>
  <c r="F54" i="25"/>
  <c r="F55" i="25"/>
  <c r="F56" i="25"/>
  <c r="F57" i="25"/>
  <c r="F58" i="25"/>
  <c r="F59" i="25"/>
  <c r="F60" i="25"/>
  <c r="F61" i="25"/>
  <c r="F49" i="25"/>
  <c r="F10" i="26"/>
  <c r="F11" i="26"/>
  <c r="F12" i="26"/>
  <c r="F13" i="26"/>
  <c r="F14" i="26"/>
  <c r="F15" i="26"/>
  <c r="F16" i="26"/>
  <c r="F17" i="26"/>
  <c r="F18" i="26"/>
  <c r="F20" i="26"/>
  <c r="F21" i="26"/>
  <c r="F22" i="26"/>
  <c r="F23" i="26"/>
  <c r="F24" i="26"/>
  <c r="F25" i="26"/>
  <c r="F26" i="26"/>
  <c r="F27" i="26"/>
  <c r="F28" i="26"/>
  <c r="F29" i="26"/>
  <c r="F30" i="26"/>
  <c r="F31" i="26"/>
  <c r="F32" i="26"/>
  <c r="F33" i="26"/>
  <c r="F9" i="26"/>
  <c r="F38" i="25"/>
  <c r="F39" i="25"/>
  <c r="F40" i="25"/>
  <c r="F41" i="25"/>
  <c r="F42" i="25"/>
  <c r="F43" i="25"/>
  <c r="F44" i="25"/>
  <c r="F45" i="25"/>
  <c r="F46" i="25"/>
  <c r="F48" i="25"/>
  <c r="F37" i="25"/>
  <c r="F27" i="25"/>
  <c r="F28" i="25"/>
  <c r="F29" i="25"/>
  <c r="F30" i="25"/>
  <c r="F32" i="25"/>
  <c r="F33" i="25"/>
  <c r="F34" i="25"/>
  <c r="F35" i="25"/>
  <c r="F25" i="25"/>
  <c r="F10" i="25"/>
  <c r="F11" i="25"/>
  <c r="F12" i="25"/>
  <c r="F13" i="25"/>
  <c r="F14" i="25"/>
  <c r="F15" i="25"/>
  <c r="F16" i="25"/>
  <c r="F17" i="25"/>
  <c r="F18" i="25"/>
  <c r="F20" i="25"/>
  <c r="F22" i="25"/>
  <c r="F23" i="25"/>
  <c r="F24" i="25"/>
  <c r="F9" i="25"/>
  <c r="F7" i="24" l="1"/>
  <c r="F6" i="24"/>
  <c r="F21" i="25" l="1"/>
  <c r="G29" i="23"/>
  <c r="H29" i="23"/>
  <c r="I29" i="23"/>
  <c r="J29" i="23"/>
  <c r="K29" i="23"/>
  <c r="L29" i="23"/>
  <c r="M29" i="23"/>
  <c r="N29" i="23"/>
  <c r="O29" i="23"/>
  <c r="P29" i="23"/>
  <c r="Q29" i="23"/>
  <c r="F29" i="23"/>
  <c r="G26" i="23"/>
  <c r="H26" i="23"/>
  <c r="I26" i="23"/>
  <c r="J26" i="23"/>
  <c r="K26" i="23"/>
  <c r="L26" i="23"/>
  <c r="M26" i="23"/>
  <c r="N26" i="23"/>
  <c r="O26" i="23"/>
  <c r="P26" i="23"/>
  <c r="Q26" i="23"/>
  <c r="F26" i="23"/>
  <c r="F22" i="23"/>
  <c r="G22" i="23"/>
  <c r="H22" i="23"/>
  <c r="I22" i="23"/>
  <c r="J22" i="23"/>
  <c r="K22" i="23"/>
  <c r="L22" i="23"/>
  <c r="M22" i="23"/>
  <c r="N22" i="23"/>
  <c r="O22" i="23"/>
  <c r="P22" i="23"/>
  <c r="Q22" i="23"/>
  <c r="E22" i="23"/>
</calcChain>
</file>

<file path=xl/sharedStrings.xml><?xml version="1.0" encoding="utf-8"?>
<sst xmlns="http://schemas.openxmlformats.org/spreadsheetml/2006/main" count="1530" uniqueCount="607">
  <si>
    <t>Wartość produkcji rolniczej</t>
  </si>
  <si>
    <t>Globalna, końcowa i towarowa produkcja rolnicza (ceny stałe)</t>
  </si>
  <si>
    <t>Globalna i towarowa produkcja rolnicza (ceny stałe)</t>
  </si>
  <si>
    <t>Użytkowanie gruntów. Powierzchnia zasiewów</t>
  </si>
  <si>
    <t>Użytkowanie gruntów</t>
  </si>
  <si>
    <t>Powierzchnia gruntów ugorowanych</t>
  </si>
  <si>
    <t>Powierzchnia zasiewów według siedziby użytkownika</t>
  </si>
  <si>
    <t>Struktura zasiewów według siedziby użytkownika</t>
  </si>
  <si>
    <t>Produkcja roślinna</t>
  </si>
  <si>
    <t>Plony głównych ziemiopłodów</t>
  </si>
  <si>
    <t>Zbiory głównych ziemiopłodów</t>
  </si>
  <si>
    <t>Udział gospodarstw indywidualnych w produkcji głównych ziemiopłodów</t>
  </si>
  <si>
    <t>Powierzchnia, zbiory i plony warzyw gruntowych</t>
  </si>
  <si>
    <t>Powierzchnia, zbiory i plony owoców z drzew</t>
  </si>
  <si>
    <t>Powierzchnia, zbiory i plony z krzewów owocowych i plantacji jagodowych</t>
  </si>
  <si>
    <t>Produkcja zwierzęca</t>
  </si>
  <si>
    <t>Pogłowie bydła, trzody chlewnej, owiec i drobiu</t>
  </si>
  <si>
    <t>Pogłowie bydła według grup wiekowo-użytkowych</t>
  </si>
  <si>
    <t>Pogłowie trzody chlewnej według grup wiekowo-użytkowych</t>
  </si>
  <si>
    <t>Drób</t>
  </si>
  <si>
    <t>Produkcja ważniejszych produktów zwierzęcych</t>
  </si>
  <si>
    <t>Produkcja pasz dodatkowych oraz powierzchnia nawozów zielonych</t>
  </si>
  <si>
    <t>Skup ważniejszych produktów rolnych</t>
  </si>
  <si>
    <t>Wartość skupu produktów rolnych (ceny bieżące)</t>
  </si>
  <si>
    <t>Przeciętne ceny skupu ważniejszych produktów rolnych</t>
  </si>
  <si>
    <t>Przeciętne ceny skupu ważniejszych produktów rolnych według miesięcy</t>
  </si>
  <si>
    <t>Przeciętne ceny uzyskiwane przez rolników na targowiskach</t>
  </si>
  <si>
    <t>Relacje cen wybranych produktów rolnych</t>
  </si>
  <si>
    <t>Ciągniki rolnicze</t>
  </si>
  <si>
    <t>Przeciętne ceny gruntów ornych w obrocie prywatnym</t>
  </si>
  <si>
    <t>Agrometeorologia</t>
  </si>
  <si>
    <t>–</t>
  </si>
  <si>
    <t>X</t>
  </si>
  <si>
    <t>I</t>
  </si>
  <si>
    <t>II</t>
  </si>
  <si>
    <t>marzec</t>
  </si>
  <si>
    <t>czerwiec</t>
  </si>
  <si>
    <t>grudzień</t>
  </si>
  <si>
    <t>III</t>
  </si>
  <si>
    <t>IV</t>
  </si>
  <si>
    <t>V</t>
  </si>
  <si>
    <t>VI</t>
  </si>
  <si>
    <t>VII</t>
  </si>
  <si>
    <t>VIII</t>
  </si>
  <si>
    <t>IX</t>
  </si>
  <si>
    <t>XI</t>
  </si>
  <si>
    <t>XII</t>
  </si>
  <si>
    <t xml:space="preserve">I–VI  </t>
  </si>
  <si>
    <t>VII–XII</t>
  </si>
  <si>
    <t>I–XII</t>
  </si>
  <si>
    <t xml:space="preserve">XI  </t>
  </si>
  <si>
    <t>I–VI</t>
  </si>
  <si>
    <t>.</t>
  </si>
  <si>
    <t>styczeń</t>
  </si>
  <si>
    <t>luty</t>
  </si>
  <si>
    <t>kwiecień</t>
  </si>
  <si>
    <t>maj</t>
  </si>
  <si>
    <t>lipiec</t>
  </si>
  <si>
    <t>sierpień</t>
  </si>
  <si>
    <t>wrzesień</t>
  </si>
  <si>
    <t>październik</t>
  </si>
  <si>
    <t>listopad</t>
  </si>
  <si>
    <t>2016/2017</t>
  </si>
  <si>
    <t>Skup ważniejszych produktów rolnych i ceny w rolnictwie</t>
  </si>
  <si>
    <t>2017/2018</t>
  </si>
  <si>
    <t xml:space="preserve">OGÓŁEM
TOTAL  </t>
  </si>
  <si>
    <t>proso
millet</t>
  </si>
  <si>
    <t>jadalne
consumer</t>
  </si>
  <si>
    <t>pastewne
feed</t>
  </si>
  <si>
    <t>Pastewne
Feed</t>
  </si>
  <si>
    <t>Pozostałe uprawy
Other crops</t>
  </si>
  <si>
    <t>pszenżyto
triticale</t>
  </si>
  <si>
    <t>2017 </t>
  </si>
  <si>
    <t>trzoda chlewna
pigs</t>
  </si>
  <si>
    <t>MIESIĄCE
MONTHS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</si>
  <si>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</si>
  <si>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</si>
  <si>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</si>
  <si>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</si>
  <si>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</si>
  <si>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</si>
  <si>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</si>
  <si>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</si>
  <si>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</si>
  <si>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</si>
  <si>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</si>
  <si>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</si>
  <si>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Value of agricultural output</t>
  </si>
  <si>
    <t>Gross final agricultural output (constant prices)</t>
  </si>
  <si>
    <t>Dynamika wartości globalnej oraz końcowej i towarowej produkcji rolniczej (ceny stałe)</t>
  </si>
  <si>
    <t>Dynamics of gross, final agricultural output value (constant prices)</t>
  </si>
  <si>
    <t>Land use. Sown area</t>
  </si>
  <si>
    <t>Gross agricultural output (constant prices)</t>
  </si>
  <si>
    <t>Crop output</t>
  </si>
  <si>
    <t>Animal production</t>
  </si>
  <si>
    <t>Procurement of main agricultural products and prices in agriculture</t>
  </si>
  <si>
    <t>Land use</t>
  </si>
  <si>
    <t>Fallow land area</t>
  </si>
  <si>
    <t>Sown area by holder residence</t>
  </si>
  <si>
    <t>Sown structure by holder residence</t>
  </si>
  <si>
    <t>Farm tractors</t>
  </si>
  <si>
    <t>Yields of main crops</t>
  </si>
  <si>
    <t>Main crops production</t>
  </si>
  <si>
    <t>Share of private farms in main crops production</t>
  </si>
  <si>
    <t>Zużycie nawozów mineralnych i chemicznych oraz wapniowych w latach gospodarczych (w przeliczeniu na czysty składnik)</t>
  </si>
  <si>
    <t>Consumption of mineral, chemical and lime fertilizers in marketing years (in terms of pure ingredient)</t>
  </si>
  <si>
    <t>Area, production and yields of field vegetables</t>
  </si>
  <si>
    <t>Area, production and yields of fruits from trees</t>
  </si>
  <si>
    <t>Agrometeorology</t>
  </si>
  <si>
    <t>Ważniejsze dane o województwie zachodniopomorskim na tle kraju</t>
  </si>
  <si>
    <t>Area, production and yields of fruits from fruit bushes and berry plantations</t>
  </si>
  <si>
    <t>Major data regarding the Zachodniopomorskie Voivodship against the background of the country</t>
  </si>
  <si>
    <t>Production of additional feeds and green fertilizers area</t>
  </si>
  <si>
    <t>Stocks of cattle, pigs, sheeps and poultry</t>
  </si>
  <si>
    <t>Cattle stocks by age and categories</t>
  </si>
  <si>
    <t>Pigs stocks by age and categories</t>
  </si>
  <si>
    <t>Poultry</t>
  </si>
  <si>
    <t>Production of main animal products</t>
  </si>
  <si>
    <t>Procurement of main agricultural products</t>
  </si>
  <si>
    <t>Procurement value of agricultural products (current prices)</t>
  </si>
  <si>
    <t>Average procurement prices of main agricultural products</t>
  </si>
  <si>
    <t>Average procurement prices of main agricultural products by months</t>
  </si>
  <si>
    <t>Average marketplace prices received by farmers</t>
  </si>
  <si>
    <t>Relations between marketplace prices and procurement prices</t>
  </si>
  <si>
    <t>Average prices of a arable area in private trading</t>
  </si>
  <si>
    <t>Meteorological characteristics</t>
  </si>
  <si>
    <t>Charakterystyki meteorologiczne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</si>
  <si>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</si>
  <si>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PRODUKCJA  GLOBALNA   </t>
    </r>
    <r>
      <rPr>
        <sz val="8"/>
        <color theme="1" tint="0.34998626667073579"/>
        <rFont val="Arial"/>
        <family val="2"/>
        <charset val="238"/>
      </rPr>
      <t>GROSS OUTPUT</t>
    </r>
  </si>
  <si>
    <r>
      <t xml:space="preserve">OGÓŁEM   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</t>
    </r>
  </si>
  <si>
    <r>
      <rPr>
        <sz val="8"/>
        <color theme="1"/>
        <rFont val="Arial"/>
        <family val="2"/>
        <charset val="238"/>
      </rPr>
      <t>w tym gospodarstwa indywidualne</t>
    </r>
    <r>
      <rPr>
        <sz val="8"/>
        <color theme="1" tint="0.34998626667073579"/>
        <rFont val="Arial"/>
        <family val="2"/>
        <charset val="238"/>
      </rPr>
      <t xml:space="preserve">
of which individual farms</t>
    </r>
  </si>
  <si>
    <r>
      <t xml:space="preserve">Produkcja roślinna
</t>
    </r>
    <r>
      <rPr>
        <sz val="8"/>
        <color theme="1" tint="0.34998626667073579"/>
        <rFont val="Arial"/>
        <family val="2"/>
        <charset val="238"/>
      </rPr>
      <t>Crop output</t>
    </r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</si>
  <si>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</si>
  <si>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Produkcja zwierzęca
</t>
    </r>
    <r>
      <rPr>
        <sz val="8"/>
        <color theme="1" tint="0.34998626667073579"/>
        <rFont val="Arial"/>
        <family val="2"/>
        <charset val="238"/>
      </rPr>
      <t>Animal output</t>
    </r>
  </si>
  <si>
    <r>
      <t xml:space="preserve">PRODUKCJA  KOŃCOWA   </t>
    </r>
    <r>
      <rPr>
        <sz val="8"/>
        <color theme="1" tint="0.34998626667073579"/>
        <rFont val="Arial"/>
        <family val="2"/>
        <charset val="238"/>
      </rPr>
      <t>FINAL OUTPUT</t>
    </r>
  </si>
  <si>
    <r>
      <t xml:space="preserve">PRODUKCJA  TOWAROWA   </t>
    </r>
    <r>
      <rPr>
        <sz val="8"/>
        <color theme="1" tint="0.34998626667073579"/>
        <rFont val="Arial"/>
        <family val="2"/>
        <charset val="238"/>
      </rPr>
      <t>MARKET OUTPUT</t>
    </r>
  </si>
  <si>
    <r>
      <t xml:space="preserve">Województwo   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</si>
  <si>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Polska=100
</t>
    </r>
    <r>
      <rPr>
        <sz val="8"/>
        <color theme="1" tint="0.34998626667073579"/>
        <rFont val="Arial"/>
        <family val="2"/>
        <charset val="238"/>
      </rPr>
      <t>Poland=100</t>
    </r>
  </si>
  <si>
    <r>
      <t xml:space="preserve">miejsce
w kraju
</t>
    </r>
    <r>
      <rPr>
        <sz val="8"/>
        <color theme="1" tint="0.34998626667073579"/>
        <rFont val="Arial"/>
        <family val="2"/>
        <charset val="238"/>
      </rPr>
      <t>position
in the
country</t>
    </r>
  </si>
  <si>
    <r>
      <t xml:space="preserve">Powierzchnia użytków rolnych według siedziby użytkownika w tys. ha
</t>
    </r>
    <r>
      <rPr>
        <sz val="8"/>
        <color theme="1" tint="0.34998626667073579"/>
        <rFont val="Arial"/>
        <family val="2"/>
        <charset val="238"/>
      </rPr>
      <t>Agricultural land area by holder residence in thous. ha</t>
    </r>
  </si>
  <si>
    <r>
      <t xml:space="preserve">Powierzchnia zasiewów w tys. ha
</t>
    </r>
    <r>
      <rPr>
        <sz val="8"/>
        <color theme="1" tint="0.34998626667073579"/>
        <rFont val="Arial"/>
        <family val="2"/>
        <charset val="238"/>
      </rPr>
      <t>Sown area in thous. ha</t>
    </r>
  </si>
  <si>
    <r>
      <t xml:space="preserve">w tym:
</t>
    </r>
    <r>
      <rPr>
        <i/>
        <sz val="8"/>
        <color theme="1" tint="0.34998626667073579"/>
        <rFont val="Arial"/>
        <family val="2"/>
        <charset val="238"/>
      </rPr>
      <t>of which:</t>
    </r>
  </si>
  <si>
    <r>
      <t xml:space="preserve">zboża
</t>
    </r>
    <r>
      <rPr>
        <sz val="8"/>
        <color theme="1" tint="0.34998626667073579"/>
        <rFont val="Arial"/>
        <family val="2"/>
        <charset val="238"/>
      </rPr>
      <t>cereals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</si>
  <si>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</si>
  <si>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</si>
  <si>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</si>
  <si>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rzepak i rzepik
</t>
    </r>
    <r>
      <rPr>
        <sz val="8"/>
        <color theme="1" tint="0.34998626667073579"/>
        <rFont val="Arial"/>
        <family val="2"/>
        <charset val="238"/>
      </rPr>
      <t>rape and turnip rape</t>
    </r>
  </si>
  <si>
    <r>
      <t xml:space="preserve">buraki cukrowe
</t>
    </r>
    <r>
      <rPr>
        <sz val="8"/>
        <color theme="1" tint="0.34998626667073579"/>
        <rFont val="Arial"/>
        <family val="2"/>
        <charset val="238"/>
      </rPr>
      <t>sugar beets</t>
    </r>
  </si>
  <si>
    <r>
      <t xml:space="preserve">Plony z 1 ha w dt:
</t>
    </r>
    <r>
      <rPr>
        <sz val="8"/>
        <color theme="1" tint="0.34998626667073579"/>
        <rFont val="Arial"/>
        <family val="2"/>
        <charset val="238"/>
      </rPr>
      <t>Yields per 1 ha in dt:</t>
    </r>
  </si>
  <si>
    <r>
      <rPr>
        <sz val="8"/>
        <color theme="1"/>
        <rFont val="Arial"/>
        <family val="2"/>
        <charset val="238"/>
      </rPr>
      <t>ziemniaki</t>
    </r>
    <r>
      <rPr>
        <sz val="8"/>
        <color theme="1" tint="0.34998626667073579"/>
        <rFont val="Arial"/>
        <family val="2"/>
        <charset val="238"/>
      </rPr>
      <t xml:space="preserve">
potatoes</t>
    </r>
  </si>
  <si>
    <r>
      <t xml:space="preserve">Zbiory w tys. ton:
</t>
    </r>
    <r>
      <rPr>
        <sz val="8"/>
        <color theme="1" tint="0.34998626667073579"/>
        <rFont val="Arial"/>
        <family val="2"/>
        <charset val="238"/>
      </rPr>
      <t>Crop production in thous. tonnes:</t>
    </r>
  </si>
  <si>
    <r>
      <t xml:space="preserve">w tym:
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</si>
  <si>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Zwierzęta gospodarskie w tys. sztuk:
</t>
    </r>
    <r>
      <rPr>
        <sz val="8"/>
        <color theme="1" tint="0.34998626667073579"/>
        <rFont val="Arial"/>
        <family val="2"/>
        <charset val="238"/>
      </rPr>
      <t>Livestocks in thous. heads:</t>
    </r>
  </si>
  <si>
    <r>
      <t xml:space="preserve">bydło (stan w czerwcu)
</t>
    </r>
    <r>
      <rPr>
        <sz val="8"/>
        <color theme="1" tint="0.34998626667073579"/>
        <rFont val="Arial"/>
        <family val="2"/>
        <charset val="238"/>
      </rPr>
      <t>cattle (as of June)</t>
    </r>
  </si>
  <si>
    <r>
      <t xml:space="preserve">w tym krowy
</t>
    </r>
    <r>
      <rPr>
        <sz val="8"/>
        <color theme="1" tint="0.34998626667073579"/>
        <rFont val="Arial"/>
        <family val="2"/>
        <charset val="238"/>
      </rPr>
      <t>of which cows</t>
    </r>
  </si>
  <si>
    <r>
      <t xml:space="preserve">trzoda chlewna (stan w czerwcu)
</t>
    </r>
    <r>
      <rPr>
        <sz val="8"/>
        <color theme="1" tint="0.34998626667073579"/>
        <rFont val="Arial"/>
        <family val="2"/>
        <charset val="238"/>
      </rPr>
      <t>pigs (as of June)</t>
    </r>
  </si>
  <si>
    <r>
      <t xml:space="preserve">w tym lochy
</t>
    </r>
    <r>
      <rPr>
        <sz val="8"/>
        <color theme="1" tint="0.34998626667073579"/>
        <rFont val="Arial"/>
        <family val="2"/>
        <charset val="238"/>
      </rPr>
      <t>of which sows</t>
    </r>
  </si>
  <si>
    <r>
      <t xml:space="preserve">na 100 ha użytków rolnych w sztukach:
</t>
    </r>
    <r>
      <rPr>
        <sz val="8"/>
        <color theme="1" tint="0.34998626667073579"/>
        <rFont val="Arial"/>
        <family val="2"/>
        <charset val="238"/>
      </rPr>
      <t>per 100 ha of agricultural land in heads:</t>
    </r>
  </si>
  <si>
    <r>
      <t xml:space="preserve">trzoda chlewna (stan czerwcu)
</t>
    </r>
    <r>
      <rPr>
        <sz val="8"/>
        <color theme="1" tint="0.34998626667073579"/>
        <rFont val="Arial"/>
        <family val="2"/>
        <charset val="238"/>
      </rPr>
      <t>pigs (as of June)</t>
    </r>
  </si>
  <si>
    <r>
      <t xml:space="preserve">Produkcja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:
</t>
    </r>
    <r>
      <rPr>
        <sz val="8"/>
        <color theme="1" tint="0.34998626667073579"/>
        <rFont val="Arial"/>
        <family val="2"/>
        <charset val="238"/>
      </rPr>
      <t xml:space="preserve">Output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</si>
  <si>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żywca rzeźnego </t>
    </r>
    <r>
      <rPr>
        <i/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 przeliczeniu na mięso (w wbc) w tys. ton
</t>
    </r>
    <r>
      <rPr>
        <sz val="8"/>
        <color theme="1" tint="0.34998626667073579"/>
        <rFont val="Arial"/>
        <family val="2"/>
        <charset val="238"/>
      </rPr>
      <t xml:space="preserve">animal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in terms of meat (in warm post-slaughter weight) in thous. tonnes</t>
    </r>
  </si>
  <si>
    <r>
      <t xml:space="preserve">mleka krowiego w mln litrów
</t>
    </r>
    <r>
      <rPr>
        <sz val="8"/>
        <color theme="1" tint="0.34998626667073579"/>
        <rFont val="Arial"/>
        <family val="2"/>
        <charset val="238"/>
      </rPr>
      <t>cow milk in mln litres</t>
    </r>
  </si>
  <si>
    <r>
      <t xml:space="preserve">Produkcja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na 1 ha użytków rolnych:
</t>
    </r>
    <r>
      <rPr>
        <sz val="8"/>
        <color theme="1" tint="0.34998626667073579"/>
        <rFont val="Arial"/>
        <family val="2"/>
        <charset val="238"/>
      </rPr>
      <t xml:space="preserve">Output 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per 1 ha of agricultural land:</t>
    </r>
  </si>
  <si>
    <r>
      <t xml:space="preserve">żywca rzeźnego </t>
    </r>
    <r>
      <rPr>
        <i/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 przeliczeniu na mięso (w wbc) w kg
</t>
    </r>
    <r>
      <rPr>
        <sz val="8"/>
        <color theme="1" tint="0.34998626667073579"/>
        <rFont val="Arial"/>
        <family val="2"/>
        <charset val="238"/>
      </rPr>
      <t xml:space="preserve">animal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in terms of meat (in warm post-slaughter weight) in kg</t>
    </r>
  </si>
  <si>
    <r>
      <t xml:space="preserve">mleka krowiego w litrach
</t>
    </r>
    <r>
      <rPr>
        <sz val="8"/>
        <color theme="1" tint="0.34998626667073579"/>
        <rFont val="Arial"/>
        <family val="2"/>
        <charset val="238"/>
      </rPr>
      <t>cow milk in litres</t>
    </r>
  </si>
  <si>
    <r>
      <t xml:space="preserve">Skup:
</t>
    </r>
    <r>
      <rPr>
        <sz val="8"/>
        <color theme="1" tint="0.34998626667073579"/>
        <rFont val="Arial"/>
        <family val="2"/>
        <charset val="238"/>
      </rPr>
      <t>Procurement:</t>
    </r>
  </si>
  <si>
    <r>
      <t xml:space="preserve">zbóż w tys. ton
</t>
    </r>
    <r>
      <rPr>
        <sz val="8"/>
        <color theme="1" tint="0.34998626667073579"/>
        <rFont val="Arial"/>
        <family val="2"/>
        <charset val="238"/>
      </rPr>
      <t>cereals in thous. tonnes</t>
    </r>
  </si>
  <si>
    <r>
      <t xml:space="preserve">żywca rzeźnego w przeliczeniu na mięso (w wbc) w tys. ton
</t>
    </r>
    <r>
      <rPr>
        <sz val="8"/>
        <color theme="1" tint="0.34998626667073579"/>
        <rFont val="Arial"/>
        <family val="2"/>
        <charset val="238"/>
      </rPr>
      <t>animal for slaughter in terms of meat (in warm post-slaughter weight) in thous. tonnes</t>
    </r>
  </si>
  <si>
    <r>
      <t xml:space="preserve">Skup na 1 ha użytków rolnych:
</t>
    </r>
    <r>
      <rPr>
        <sz val="8"/>
        <color theme="1" tint="0.34998626667073579"/>
        <rFont val="Arial"/>
        <family val="2"/>
        <charset val="238"/>
      </rPr>
      <t>Procurement per 1 ha of agricultural land:</t>
    </r>
  </si>
  <si>
    <r>
      <t xml:space="preserve">zbóż w kg
</t>
    </r>
    <r>
      <rPr>
        <sz val="8"/>
        <color theme="1" tint="0.34998626667073579"/>
        <rFont val="Arial"/>
        <family val="2"/>
        <charset val="238"/>
      </rPr>
      <t>cereals in kg</t>
    </r>
  </si>
  <si>
    <r>
      <t xml:space="preserve">żywca rzeźnego w przeliczeniu na mięso (w wbc) w kg
</t>
    </r>
    <r>
      <rPr>
        <sz val="8"/>
        <color theme="1" tint="0.34998626667073579"/>
        <rFont val="Arial"/>
        <family val="2"/>
        <charset val="238"/>
      </rPr>
      <t>animal for slaughter in terms of meat (in warm post-slaughter weight) in kg</t>
    </r>
  </si>
  <si>
    <r>
      <rPr>
        <sz val="8"/>
        <color theme="1"/>
        <rFont val="Arial"/>
        <family val="2"/>
        <charset val="238"/>
      </rPr>
      <t>mleka krowiego w litrach</t>
    </r>
    <r>
      <rPr>
        <sz val="8"/>
        <color theme="1" tint="0.34998626667073579"/>
        <rFont val="Arial"/>
        <family val="2"/>
        <charset val="238"/>
      </rPr>
      <t xml:space="preserve">
cow milk in litres</t>
    </r>
  </si>
  <si>
    <r>
      <t xml:space="preserve">Zużycie nawozów mineralnych i chemicznych (NPK) na 1 ha użytków rolnych w kg
</t>
    </r>
    <r>
      <rPr>
        <sz val="8"/>
        <color theme="1" tint="0.34998626667073579"/>
        <rFont val="Arial"/>
        <family val="2"/>
        <charset val="238"/>
      </rPr>
      <t>Consumption of mineral and chemical fertilizers per 1 ha of agricultural land in kg</t>
    </r>
  </si>
  <si>
    <r>
      <t xml:space="preserve">Zużycie wapna nawozowego na 1 ha użytków rolnych w kg
</t>
    </r>
    <r>
      <rPr>
        <sz val="8"/>
        <color theme="1" tint="0.34998626667073579"/>
        <rFont val="Arial"/>
        <family val="2"/>
        <charset val="238"/>
      </rPr>
      <t>Consumption of lime fertilizers per 1 ha of agricultural land in kg</t>
    </r>
  </si>
  <si>
    <r>
      <t xml:space="preserve">a  Dotyczy 2017 r.  b  Łącznie z tłuszczami i podrobami; wołowy, cielęcy, wieprzowy, barani, koński, drobiowy, kozi, króliczy i dziczyzna.
</t>
    </r>
    <r>
      <rPr>
        <sz val="8"/>
        <color theme="1" tint="0.34998626667073579"/>
        <rFont val="Arial"/>
        <family val="2"/>
        <charset val="238"/>
      </rPr>
      <t>a  Concerns 2017.  b  Including fats and pluck; beef, veal, pork, mutton, horseflesh, poultry, goats, rabbits and game.</t>
    </r>
  </si>
  <si>
    <r>
      <t xml:space="preserve">Temperatura powietrza    </t>
    </r>
    <r>
      <rPr>
        <sz val="8"/>
        <color theme="1" tint="0.34998626667073579"/>
        <rFont val="Arial"/>
        <family val="2"/>
        <charset val="238"/>
      </rPr>
      <t>Air temperature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</si>
  <si>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</si>
  <si>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T max
[°C]
</t>
    </r>
    <r>
      <rPr>
        <sz val="8"/>
        <color theme="1" tint="0.34998626667073579"/>
        <rFont val="Arial"/>
        <family val="2"/>
        <charset val="238"/>
      </rPr>
      <t>max
temp.
in °C</t>
    </r>
  </si>
  <si>
    <r>
      <t xml:space="preserve">T min
[°C]
</t>
    </r>
    <r>
      <rPr>
        <sz val="8"/>
        <color theme="1" tint="0.34998626667073579"/>
        <rFont val="Arial"/>
        <family val="2"/>
        <charset val="238"/>
      </rPr>
      <t>min
temp.
in °C</t>
    </r>
  </si>
  <si>
    <r>
      <t xml:space="preserve">T min
przy
gruncie
[°C]
</t>
    </r>
    <r>
      <rPr>
        <sz val="8"/>
        <color theme="1" tint="0.34998626667073579"/>
        <rFont val="Arial"/>
        <family val="2"/>
        <charset val="238"/>
      </rPr>
      <t xml:space="preserve">min.
temp.
by the
ground
in °C </t>
    </r>
  </si>
  <si>
    <r>
      <t xml:space="preserve">suma
[mm]
</t>
    </r>
    <r>
      <rPr>
        <sz val="8"/>
        <color theme="1" tint="0.34998626667073579"/>
        <rFont val="Arial"/>
        <family val="2"/>
        <charset val="238"/>
      </rPr>
      <t>the sum
in mm</t>
    </r>
  </si>
  <si>
    <r>
      <t>a</t>
    </r>
    <r>
      <rPr>
        <sz val="8"/>
        <color rgb="FF000000"/>
        <rFont val="Arial"/>
        <family val="2"/>
        <charset val="238"/>
      </rPr>
      <t xml:space="preserve">   Średnie pomiary ze stacji meteorologicznych w Szczecinie, Koszalinie i Świnoujściu.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Wartość odniesiono  do norm z okresu 1971–2000.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Average measurements from meteorological stations in Szczecin, Koszalin and Świnoujście.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The value was referred to the standards from 1971–2000.</t>
    </r>
  </si>
  <si>
    <r>
      <t xml:space="preserve">Grunty orne     </t>
    </r>
    <r>
      <rPr>
        <sz val="8"/>
        <color theme="1" tint="0.34998626667073579"/>
        <rFont val="Arial"/>
        <family val="2"/>
        <charset val="238"/>
      </rPr>
      <t>Arable land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</si>
  <si>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</si>
  <si>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średnie
(żytnio-ziem-niaczane)
</t>
    </r>
    <r>
      <rPr>
        <sz val="8"/>
        <color theme="1" tint="0.34998626667073579"/>
        <rFont val="Arial"/>
        <family val="2"/>
        <charset val="238"/>
      </rPr>
      <t>medium fertile</t>
    </r>
  </si>
  <si>
    <r>
      <t xml:space="preserve">słabe
(piaszczyste)
</t>
    </r>
    <r>
      <rPr>
        <sz val="8"/>
        <color theme="1" tint="0.34998626667073579"/>
        <rFont val="Arial"/>
        <family val="2"/>
        <charset val="238"/>
      </rPr>
      <t>barren</t>
    </r>
  </si>
  <si>
    <r>
      <t xml:space="preserve">W przeliczeniu na żyto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dt
</t>
    </r>
    <r>
      <rPr>
        <sz val="8"/>
        <color theme="1" tint="0.34998626667073579"/>
        <rFont val="Arial"/>
        <family val="2"/>
        <charset val="238"/>
      </rPr>
      <t xml:space="preserve">In terms of rye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dt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</si>
  <si>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 Według średnich rocznych cen na targowiskach.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According to average yearly marketplace prices.</t>
    </r>
  </si>
  <si>
    <r>
      <t xml:space="preserve">LATA
MIESIĄCE
</t>
    </r>
    <r>
      <rPr>
        <sz val="8"/>
        <color theme="1" tint="0.34998626667073579"/>
        <rFont val="Arial"/>
        <family val="2"/>
        <charset val="238"/>
      </rPr>
      <t>YEARS
MONTHS</t>
    </r>
  </si>
  <si>
    <r>
      <t xml:space="preserve">Relacje ceny skupu 1 kg żywca wieprzowego do cen
</t>
    </r>
    <r>
      <rPr>
        <sz val="8"/>
        <color theme="1" tint="0.34998626667073579"/>
        <rFont val="Arial"/>
        <family val="2"/>
        <charset val="238"/>
      </rPr>
      <t>Relations between procurement price of 1 kg
of pigs for slaughter and retail prices</t>
    </r>
  </si>
  <si>
    <r>
      <t xml:space="preserve">1 kg żyta
</t>
    </r>
    <r>
      <rPr>
        <sz val="8"/>
        <color theme="1" tint="0.34998626667073579"/>
        <rFont val="Arial"/>
        <family val="2"/>
        <charset val="238"/>
      </rPr>
      <t>1 kg of rye</t>
    </r>
  </si>
  <si>
    <r>
      <t xml:space="preserve">1 kg
ziemniaków na targowi-skach
</t>
    </r>
    <r>
      <rPr>
        <sz val="8"/>
        <color theme="1" tint="0.34998626667073579"/>
        <rFont val="Arial"/>
        <family val="2"/>
        <charset val="238"/>
      </rPr>
      <t>1 kg of potatoes
on market-places</t>
    </r>
  </si>
  <si>
    <r>
      <t xml:space="preserve">na targo-wiskach
</t>
    </r>
    <r>
      <rPr>
        <sz val="8"/>
        <color theme="1" tint="0.34998626667073579"/>
        <rFont val="Arial"/>
        <family val="2"/>
        <charset val="238"/>
      </rPr>
      <t>on market-places</t>
    </r>
  </si>
  <si>
    <r>
      <t xml:space="preserve">Ziemiopłody – za 1 dt   </t>
    </r>
    <r>
      <rPr>
        <sz val="8"/>
        <color theme="1" tint="0.34998626667073579"/>
        <rFont val="Arial"/>
        <family val="2"/>
        <charset val="238"/>
      </rPr>
      <t>Crops – per dt</t>
    </r>
  </si>
  <si>
    <r>
      <t xml:space="preserve">ziarno zbóż
</t>
    </r>
    <r>
      <rPr>
        <sz val="8"/>
        <color theme="1" tint="0.34998626667073579"/>
        <rFont val="Arial"/>
        <family val="2"/>
        <charset val="238"/>
      </rPr>
      <t>cereal grain</t>
    </r>
  </si>
  <si>
    <r>
      <t xml:space="preserve">pszenicy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</si>
  <si>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żyta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</si>
  <si>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Ziarno zbóż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(bez siewnego)
</t>
    </r>
    <r>
      <rPr>
        <sz val="8"/>
        <color theme="1" tint="0.34998626667073579"/>
        <rFont val="Arial"/>
        <family val="2"/>
        <charset val="238"/>
      </rPr>
      <t xml:space="preserve">Cereal grains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(excluding sowing seed)</t>
    </r>
  </si>
  <si>
    <r>
      <t xml:space="preserve">Żywiec rzeźny
</t>
    </r>
    <r>
      <rPr>
        <sz val="8"/>
        <color theme="1" tint="0.34998626667073579"/>
        <rFont val="Arial"/>
        <family val="2"/>
        <charset val="238"/>
      </rPr>
      <t>Animals for slaughter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</si>
  <si>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</si>
  <si>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</si>
  <si>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bydło
(bez cieląt)
</t>
    </r>
    <r>
      <rPr>
        <sz val="8"/>
        <color theme="1" tint="0.34998626667073579"/>
        <rFont val="Arial"/>
        <family val="2"/>
        <charset val="238"/>
      </rPr>
      <t>cattle
(excluding calves)</t>
    </r>
  </si>
  <si>
    <r>
      <t xml:space="preserve">trzoda chlewna
</t>
    </r>
    <r>
      <rPr>
        <sz val="8"/>
        <color theme="1" tint="0.34998626667073579"/>
        <rFont val="Arial"/>
        <family val="2"/>
        <charset val="238"/>
      </rPr>
      <t>pigs</t>
    </r>
  </si>
  <si>
    <r>
      <t>a</t>
    </r>
    <r>
      <rPr>
        <sz val="8"/>
        <color rgb="FF000000"/>
        <rFont val="Arial"/>
        <family val="2"/>
        <charset val="238"/>
      </rPr>
      <t xml:space="preserve">  Podstawowych konsumpcyjnych i paszowych.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Basic consumer and for feeds cereals.</t>
    </r>
    <r>
      <rPr>
        <sz val="8"/>
        <color rgb="FF000000"/>
        <rFont val="Arial"/>
        <family val="2"/>
        <charset val="238"/>
      </rPr>
      <t xml:space="preserve">
Uwaga:  Ceny miesięczne – wg meldunków; roczne i półroczne – wg sprawozdań.
</t>
    </r>
    <r>
      <rPr>
        <sz val="8"/>
        <color theme="1" tint="0.34998626667073579"/>
        <rFont val="Arial"/>
        <family val="2"/>
        <charset val="238"/>
      </rPr>
      <t>Note:  Monthly prices – according to registration; annual, semi-annual – according to reports.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</si>
  <si>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 </t>
    </r>
  </si>
  <si>
    <r>
      <t xml:space="preserve">OGÓŁEM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</si>
  <si>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zboża podstawowe konsumpcyjne i paszowe
</t>
    </r>
    <r>
      <rPr>
        <sz val="8"/>
        <color theme="1" tint="0.34998626667073579"/>
        <rFont val="Arial"/>
        <family val="2"/>
        <charset val="238"/>
      </rPr>
      <t>consumer and for feeds basic cereals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</si>
  <si>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</si>
  <si>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owies z mieszankami zbożowymi
</t>
    </r>
    <r>
      <rPr>
        <sz val="8"/>
        <color theme="1" tint="0.34998626667073579"/>
        <rFont val="Arial"/>
        <family val="2"/>
        <charset val="238"/>
      </rPr>
      <t>oats with mixed cereals</t>
    </r>
  </si>
  <si>
    <r>
      <t xml:space="preserve">pszenżyto
</t>
    </r>
    <r>
      <rPr>
        <sz val="8"/>
        <color theme="1" tint="0.34998626667073579"/>
        <rFont val="Arial"/>
        <family val="2"/>
        <charset val="238"/>
      </rPr>
      <t>triticale</t>
    </r>
  </si>
  <si>
    <r>
      <t xml:space="preserve">zboża podstawowe siewne
</t>
    </r>
    <r>
      <rPr>
        <sz val="8"/>
        <color theme="1" tint="0.34998626667073579"/>
        <rFont val="Arial"/>
        <family val="2"/>
        <charset val="238"/>
      </rPr>
      <t>basic sowing cereals</t>
    </r>
  </si>
  <si>
    <r>
      <t xml:space="preserve">bydło rzeźne (bez cieląt)
</t>
    </r>
    <r>
      <rPr>
        <sz val="8"/>
        <color theme="1" tint="0.34998626667073579"/>
        <rFont val="Arial"/>
        <family val="2"/>
        <charset val="238"/>
      </rPr>
      <t>cattle for slaughter (excluding calves)</t>
    </r>
  </si>
  <si>
    <r>
      <t xml:space="preserve">drób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</si>
  <si>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II półrocze   </t>
    </r>
    <r>
      <rPr>
        <sz val="8"/>
        <color theme="1" tint="0.34998626667073579"/>
        <rFont val="Arial"/>
        <family val="2"/>
        <charset val="238"/>
      </rPr>
      <t>II half year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</si>
  <si>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</si>
  <si>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</si>
  <si>
    <r>
      <t xml:space="preserve">Produkty roślinne
</t>
    </r>
    <r>
      <rPr>
        <sz val="8"/>
        <color theme="1" tint="0.34998626667073579"/>
        <rFont val="Arial"/>
        <family val="2"/>
        <charset val="238"/>
      </rPr>
      <t>Crop products</t>
    </r>
  </si>
  <si>
    <r>
      <t xml:space="preserve">w tym:    zboża
</t>
    </r>
    <r>
      <rPr>
        <sz val="8"/>
        <color theme="1" tint="0.34998626667073579"/>
        <rFont val="Arial"/>
        <family val="2"/>
        <charset val="238"/>
      </rPr>
      <t xml:space="preserve">of which: cereals </t>
    </r>
  </si>
  <si>
    <r>
      <t xml:space="preserve">              w tym zboża podstawowe
              z mieszankami zbożowymi
</t>
    </r>
    <r>
      <rPr>
        <sz val="8"/>
        <color theme="1" tint="0.34998626667073579"/>
        <rFont val="Arial"/>
        <family val="2"/>
        <charset val="238"/>
      </rPr>
      <t xml:space="preserve">              of which basic cereals with
              mixed cereals</t>
    </r>
  </si>
  <si>
    <r>
      <t xml:space="preserve">          ziemniaki
</t>
    </r>
    <r>
      <rPr>
        <sz val="8"/>
        <color theme="1" tint="0.34998626667073579"/>
        <rFont val="Arial"/>
        <family val="2"/>
        <charset val="238"/>
      </rPr>
      <t xml:space="preserve">          potatoes</t>
    </r>
  </si>
  <si>
    <r>
      <t xml:space="preserve">Produkty zwierzęce
</t>
    </r>
    <r>
      <rPr>
        <sz val="8"/>
        <color theme="1" tint="0.34998626667073579"/>
        <rFont val="Arial"/>
        <family val="2"/>
        <charset val="238"/>
      </rPr>
      <t>Animal products</t>
    </r>
  </si>
  <si>
    <r>
      <t xml:space="preserve">w tym:     żywiec rzeźny </t>
    </r>
    <r>
      <rPr>
        <i/>
        <vertAlign val="superscript"/>
        <sz val="8"/>
        <color rgb="FF000000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of which:  animal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</si>
  <si>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          bydło (bez cieląt)
</t>
    </r>
    <r>
      <rPr>
        <sz val="8"/>
        <color theme="1" tint="0.34998626667073579"/>
        <rFont val="Arial"/>
        <family val="2"/>
        <charset val="238"/>
      </rPr>
      <t xml:space="preserve">          cattle (excluding calves)</t>
    </r>
  </si>
  <si>
    <r>
      <t xml:space="preserve">          trzoda chlewna
</t>
    </r>
    <r>
      <rPr>
        <sz val="8"/>
        <color theme="1" tint="0.34998626667073579"/>
        <rFont val="Arial"/>
        <family val="2"/>
        <charset val="238"/>
      </rPr>
      <t xml:space="preserve">          pigs</t>
    </r>
  </si>
  <si>
    <r>
      <t xml:space="preserve">          drób
</t>
    </r>
    <r>
      <rPr>
        <sz val="8"/>
        <color theme="1" tint="0.34998626667073579"/>
        <rFont val="Arial"/>
        <family val="2"/>
        <charset val="238"/>
      </rPr>
      <t xml:space="preserve">          poultry</t>
    </r>
  </si>
  <si>
    <r>
      <t xml:space="preserve">          mleko krowie
</t>
    </r>
    <r>
      <rPr>
        <sz val="8"/>
        <color theme="1" tint="0.34998626667073579"/>
        <rFont val="Arial"/>
        <family val="2"/>
        <charset val="238"/>
      </rPr>
      <t xml:space="preserve">          cow milk</t>
    </r>
  </si>
  <si>
    <r>
      <t>a</t>
    </r>
    <r>
      <rPr>
        <sz val="8"/>
        <color rgb="FF000000"/>
        <rFont val="Arial"/>
        <family val="2"/>
        <charset val="238"/>
      </rPr>
      <t xml:space="preserve">  Bydło, cielęta, trzoda chlewna, owce, konie i drób – w wadze żywej.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Cattle, calves, pigs, sheep, horses, poultry – in live weight.</t>
    </r>
  </si>
  <si>
    <r>
      <t xml:space="preserve">Zboża w tonach
</t>
    </r>
    <r>
      <rPr>
        <sz val="8"/>
        <color theme="1" tint="0.34998626667073579"/>
        <rFont val="Arial"/>
        <family val="2"/>
        <charset val="238"/>
      </rPr>
      <t>Cereals in tonnes</t>
    </r>
  </si>
  <si>
    <r>
      <t xml:space="preserve">Ziemniaki w tonach
</t>
    </r>
    <r>
      <rPr>
        <sz val="8"/>
        <color theme="1" tint="0.34998626667073579"/>
        <rFont val="Arial"/>
        <family val="2"/>
        <charset val="238"/>
      </rPr>
      <t>Potatoes in tonnes</t>
    </r>
  </si>
  <si>
    <r>
      <t xml:space="preserve">Buraki cukrowe w tonach
</t>
    </r>
    <r>
      <rPr>
        <sz val="8"/>
        <color theme="1" tint="0.34998626667073579"/>
        <rFont val="Arial"/>
        <family val="2"/>
        <charset val="238"/>
      </rPr>
      <t>Sugar beets in tonnes</t>
    </r>
  </si>
  <si>
    <r>
      <t xml:space="preserve">Rzepak i rzepik w tonach
</t>
    </r>
    <r>
      <rPr>
        <sz val="8"/>
        <color theme="1" tint="0.34998626667073579"/>
        <rFont val="Arial"/>
        <family val="2"/>
        <charset val="238"/>
      </rPr>
      <t>Rape and turnip rape in tonnes</t>
    </r>
  </si>
  <si>
    <r>
      <t xml:space="preserve">Warzywa w tonach
</t>
    </r>
    <r>
      <rPr>
        <sz val="8"/>
        <color theme="1" tint="0.34998626667073579"/>
        <rFont val="Arial"/>
        <family val="2"/>
        <charset val="238"/>
      </rPr>
      <t>Vegetables in tonnes</t>
    </r>
  </si>
  <si>
    <r>
      <t xml:space="preserve">Owoce w tonach
</t>
    </r>
    <r>
      <rPr>
        <sz val="8"/>
        <color theme="1" tint="0.34998626667073579"/>
        <rFont val="Arial"/>
        <family val="2"/>
        <charset val="238"/>
      </rPr>
      <t>Fruits in tonnes</t>
    </r>
  </si>
  <si>
    <r>
      <t xml:space="preserve">Żywiec rzeźny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w tonach
Animals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a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</si>
  <si>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cielęta
</t>
    </r>
    <r>
      <rPr>
        <sz val="8"/>
        <color theme="1" tint="0.34998626667073579"/>
        <rFont val="Arial"/>
        <family val="2"/>
        <charset val="238"/>
      </rPr>
      <t>calves</t>
    </r>
  </si>
  <si>
    <r>
      <t xml:space="preserve">Żywiec rzeźny w przeliczeniu na mięso (łączniez tłuszczami) </t>
    </r>
    <r>
      <rPr>
        <i/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 tonach
</t>
    </r>
    <r>
      <rPr>
        <sz val="8"/>
        <color theme="1" tint="0.34998626667073579"/>
        <rFont val="Arial"/>
        <family val="2"/>
        <charset val="238"/>
      </rPr>
      <t xml:space="preserve">Animals for slaughter in terms of meat (including fats)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b </t>
    </r>
    <r>
      <rPr>
        <sz val="8"/>
        <color theme="1" tint="0.34998626667073579"/>
        <rFont val="Arial"/>
        <family val="2"/>
        <charset val="238"/>
      </rPr>
      <t>in tonnes</t>
    </r>
  </si>
  <si>
    <r>
      <t xml:space="preserve">Mleko krowie w tys. litrów
</t>
    </r>
    <r>
      <rPr>
        <sz val="8"/>
        <color theme="1" tint="0.34998626667073579"/>
        <rFont val="Arial"/>
        <family val="2"/>
        <charset val="238"/>
      </rPr>
      <t>Cow milk in thous. litres</t>
    </r>
  </si>
  <si>
    <r>
      <t xml:space="preserve">I półrocze  </t>
    </r>
    <r>
      <rPr>
        <sz val="8"/>
        <color theme="1" tint="0.34998626667073579"/>
        <rFont val="Arial"/>
        <family val="2"/>
        <charset val="238"/>
      </rPr>
      <t xml:space="preserve"> I half year</t>
    </r>
  </si>
  <si>
    <r>
      <rPr>
        <sz val="8"/>
        <color theme="1"/>
        <rFont val="Arial"/>
        <family val="2"/>
        <charset val="238"/>
      </rPr>
      <t xml:space="preserve">Żywiec rzeźny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tonach</t>
    </r>
    <r>
      <rPr>
        <sz val="8"/>
        <color theme="1" tint="0.34998626667073579"/>
        <rFont val="Arial"/>
        <family val="2"/>
        <charset val="238"/>
      </rPr>
      <t xml:space="preserve">
Animals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a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</si>
  <si>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>a</t>
    </r>
    <r>
      <rPr>
        <sz val="8"/>
        <color rgb="FF000000"/>
        <rFont val="Arial"/>
        <family val="2"/>
        <charset val="238"/>
      </rPr>
      <t xml:space="preserve">  Bydło, cielęta, trzoda chlewna, owce, konie i drób – w wadze żywej.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Wołowy, cielęcy, wieprzowy, barani, koński i drobiowy – w wadze poubojowej ciepłej (wbc).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Cattle, calves, pigs, sheep, horses, poultry – in live weight.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Beef, veal, pork, mutton, horseflesh and poultry; in warm post-slaughter weight.</t>
    </r>
  </si>
  <si>
    <r>
      <t xml:space="preserve">Żywiec rzeźny ogółem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 w wadze żywej w tys. ton
</t>
    </r>
    <r>
      <rPr>
        <sz val="8"/>
        <color theme="1" tint="0.34998626667073579"/>
        <rFont val="Arial"/>
        <family val="2"/>
        <charset val="238"/>
      </rPr>
      <t xml:space="preserve">Animals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 live weight in thous. tonnes</t>
    </r>
  </si>
  <si>
    <r>
      <t xml:space="preserve">wołowy (bez cielęcego)
</t>
    </r>
    <r>
      <rPr>
        <sz val="8"/>
        <color theme="1" tint="0.34998626667073579"/>
        <rFont val="Arial"/>
        <family val="2"/>
        <charset val="238"/>
      </rPr>
      <t>cattle (excluding calves)</t>
    </r>
  </si>
  <si>
    <r>
      <t xml:space="preserve">cielęcy
</t>
    </r>
    <r>
      <rPr>
        <sz val="8"/>
        <color theme="1" tint="0.34998626667073579"/>
        <rFont val="Arial"/>
        <family val="2"/>
        <charset val="238"/>
      </rPr>
      <t>calves</t>
    </r>
  </si>
  <si>
    <r>
      <t xml:space="preserve">wieprzowy
</t>
    </r>
    <r>
      <rPr>
        <sz val="8"/>
        <color theme="1" tint="0.34998626667073579"/>
        <rFont val="Arial"/>
        <family val="2"/>
        <charset val="238"/>
      </rPr>
      <t>pigs</t>
    </r>
  </si>
  <si>
    <r>
      <t xml:space="preserve">drobiowy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</si>
  <si>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Żywiec rzeźny ogółem </t>
    </r>
    <r>
      <rPr>
        <i/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 przeliczeniu na mięso w tys. ton
</t>
    </r>
    <r>
      <rPr>
        <sz val="8"/>
        <color theme="1" tint="0.34998626667073579"/>
        <rFont val="Arial"/>
        <family val="2"/>
        <charset val="238"/>
      </rPr>
      <t xml:space="preserve">Animals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 terms of meat in thous. tonnes</t>
    </r>
  </si>
  <si>
    <r>
      <t xml:space="preserve">na 1 ha użytków rolnych w kg
</t>
    </r>
    <r>
      <rPr>
        <sz val="8"/>
        <color theme="1" tint="0.34998626667073579"/>
        <rFont val="Arial"/>
        <family val="2"/>
        <charset val="238"/>
      </rPr>
      <t>per 1 ha of agricultural land in kg</t>
    </r>
  </si>
  <si>
    <r>
      <t xml:space="preserve">Mleko krowie w mln litrów
</t>
    </r>
    <r>
      <rPr>
        <sz val="8"/>
        <color theme="1" tint="0.34998626667073579"/>
        <rFont val="Arial"/>
        <family val="2"/>
        <charset val="238"/>
      </rPr>
      <t>Cow milk in mln litres</t>
    </r>
  </si>
  <si>
    <r>
      <t xml:space="preserve">na 1 ha użytków rolnych w litrach
</t>
    </r>
    <r>
      <rPr>
        <sz val="8"/>
        <color theme="1" tint="0.34998626667073579"/>
        <rFont val="Arial"/>
        <family val="2"/>
        <charset val="238"/>
      </rPr>
      <t>per 1 ha of agricultural land in litres</t>
    </r>
  </si>
  <si>
    <r>
      <t xml:space="preserve">przeciętny roczny udój od 1 krowy w litrach
</t>
    </r>
    <r>
      <rPr>
        <sz val="8"/>
        <color theme="1" tint="0.34998626667073579"/>
        <rFont val="Arial"/>
        <family val="2"/>
        <charset val="238"/>
      </rPr>
      <t>average annual quantity of milk per cow in litres</t>
    </r>
  </si>
  <si>
    <r>
      <t>a</t>
    </r>
    <r>
      <rPr>
        <sz val="8"/>
        <color rgb="FF000000"/>
        <rFont val="Arial"/>
        <family val="2"/>
        <charset val="238"/>
      </rPr>
      <t xml:space="preserve">  Bydło, cielęta, trzoda chlewna, owce, konie, drób, kozy i króliki.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Wołowy, cielęcy, wieprzowy, barani, koński, drobiowy, kozi, króliczy i dziczyzna – w wadze poubojowej ciepłej (wbc); łącznie z tłuszczami i podrobami.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Cattle, calves, pigs, sheep, horses, poultry, goats and rabbits.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Beef, veal, pork, mutton, horseflesh, poultry, goats, rabbits and game – in warm post-slaughter weight; including fats and pluck.</t>
    </r>
  </si>
  <si>
    <r>
      <t xml:space="preserve">w tym gospo-darstwa indywi-dualne
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</si>
  <si>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Kury w tys. szt.
</t>
    </r>
    <r>
      <rPr>
        <sz val="8"/>
        <color theme="1" tint="0.34998626667073579"/>
        <rFont val="Arial"/>
        <family val="2"/>
        <charset val="238"/>
      </rPr>
      <t>Hens in thous. heads</t>
    </r>
  </si>
  <si>
    <r>
      <t xml:space="preserve">w tym nioski
</t>
    </r>
    <r>
      <rPr>
        <sz val="8"/>
        <color theme="1" tint="0.34998626667073579"/>
        <rFont val="Arial"/>
        <family val="2"/>
        <charset val="238"/>
      </rPr>
      <t xml:space="preserve">of which laying hens </t>
    </r>
  </si>
  <si>
    <r>
      <t xml:space="preserve">Gęsi w tys. szt.
</t>
    </r>
    <r>
      <rPr>
        <sz val="8"/>
        <color theme="1" tint="0.34998626667073579"/>
        <rFont val="Arial"/>
        <family val="2"/>
        <charset val="238"/>
      </rPr>
      <t>Geese in thous. heads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</si>
  <si>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Indyki w tys. szt.
</t>
    </r>
    <r>
      <rPr>
        <sz val="8"/>
        <color theme="1" tint="0.34998626667073579"/>
        <rFont val="Arial"/>
        <family val="2"/>
        <charset val="238"/>
      </rPr>
      <t>Turkeys in thous. heads</t>
    </r>
  </si>
  <si>
    <r>
      <t xml:space="preserve">Kaczki </t>
    </r>
    <r>
      <rPr>
        <i/>
        <vertAlign val="superscript"/>
        <sz val="8"/>
        <color rgb="FF000000"/>
        <rFont val="Arial"/>
        <family val="2"/>
        <charset val="238"/>
      </rPr>
      <t xml:space="preserve">b </t>
    </r>
    <r>
      <rPr>
        <sz val="8"/>
        <color rgb="FF000000"/>
        <rFont val="Arial"/>
        <family val="2"/>
        <charset val="238"/>
      </rPr>
      <t xml:space="preserve">w tys. szt.
</t>
    </r>
    <r>
      <rPr>
        <sz val="8"/>
        <color theme="1" tint="0.34998626667073579"/>
        <rFont val="Arial"/>
        <family val="2"/>
        <charset val="238"/>
      </rPr>
      <t xml:space="preserve">Ducks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thous. heads</t>
    </r>
  </si>
  <si>
    <r>
      <t xml:space="preserve">Kury na 100 ha użytków rolnych w szt.
</t>
    </r>
    <r>
      <rPr>
        <sz val="8"/>
        <color theme="1" tint="0.34998626667073579"/>
        <rFont val="Arial"/>
        <family val="2"/>
        <charset val="238"/>
      </rPr>
      <t>Hens per 100 ha of agricultural land in heads</t>
    </r>
  </si>
  <si>
    <r>
      <t xml:space="preserve">w tym nioski
</t>
    </r>
    <r>
      <rPr>
        <sz val="8"/>
        <color theme="1" tint="0.34998626667073579"/>
        <rFont val="Arial"/>
        <family val="2"/>
        <charset val="238"/>
      </rPr>
      <t>of which laying hens</t>
    </r>
  </si>
  <si>
    <r>
      <t>a</t>
    </r>
    <r>
      <rPr>
        <sz val="8"/>
        <color rgb="FF000000"/>
        <rFont val="Arial"/>
        <family val="2"/>
        <charset val="238"/>
      </rPr>
      <t>   W wieku powyżej 2 tygodni.  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  Łącznie z drobiem pozostałym.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Aged 2 weeks and over.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Including other poultry.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</si>
  <si>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
total</t>
    </r>
  </si>
  <si>
    <r>
      <t xml:space="preserve">Prosięta
o wadze
do 20 kg
</t>
    </r>
    <r>
      <rPr>
        <sz val="8"/>
        <color theme="1" tint="0.34998626667073579"/>
        <rFont val="Arial"/>
        <family val="2"/>
        <charset val="238"/>
      </rPr>
      <t>Piglets
up to 20 kg</t>
    </r>
  </si>
  <si>
    <r>
      <t xml:space="preserve">Warchlaki
o wadze
od 20 kg
do 50 kg
</t>
    </r>
    <r>
      <rPr>
        <sz val="8"/>
        <color theme="1" tint="0.34998626667073579"/>
        <rFont val="Arial"/>
        <family val="2"/>
        <charset val="238"/>
      </rPr>
      <t>Piglets
between
20 and 50 kg</t>
    </r>
  </si>
  <si>
    <r>
      <t xml:space="preserve">Trzoda chlewna o wadze 50 kg i więcej
</t>
    </r>
    <r>
      <rPr>
        <sz val="8"/>
        <color theme="1" tint="0.34998626667073579"/>
        <rFont val="Arial"/>
        <family val="2"/>
        <charset val="238"/>
      </rPr>
      <t>Pigs of 50 kg and more</t>
    </r>
  </si>
  <si>
    <r>
      <t xml:space="preserve">na ubój
</t>
    </r>
    <r>
      <rPr>
        <sz val="8"/>
        <color theme="1" tint="0.34998626667073579"/>
        <rFont val="Arial"/>
        <family val="2"/>
        <charset val="238"/>
      </rPr>
      <t>for
slaughter</t>
    </r>
  </si>
  <si>
    <r>
      <t xml:space="preserve">na chów     </t>
    </r>
    <r>
      <rPr>
        <sz val="8"/>
        <color theme="1" tint="0.34998626667073579"/>
        <rFont val="Arial"/>
        <family val="2"/>
        <charset val="238"/>
      </rPr>
      <t>for breeding</t>
    </r>
  </si>
  <si>
    <r>
      <t xml:space="preserve">lochy     </t>
    </r>
    <r>
      <rPr>
        <sz val="8"/>
        <color theme="1" tint="0.34998626667073579"/>
        <rFont val="Arial"/>
        <family val="2"/>
        <charset val="238"/>
      </rPr>
      <t>sows</t>
    </r>
  </si>
  <si>
    <r>
      <t xml:space="preserve">w tym prośne
</t>
    </r>
    <r>
      <rPr>
        <sz val="8"/>
        <color theme="1" tint="0.34998626667073579"/>
        <rFont val="Arial"/>
        <family val="2"/>
        <charset val="238"/>
      </rPr>
      <t>mated sows</t>
    </r>
  </si>
  <si>
    <r>
      <t xml:space="preserve">OGÓŁEM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color rgb="FF000000"/>
        <rFont val="Arial"/>
        <family val="2"/>
        <charset val="238"/>
      </rPr>
      <t xml:space="preserve">
W sztukach  </t>
    </r>
    <r>
      <rPr>
        <sz val="8"/>
        <color theme="1" tint="0.34998626667073579"/>
        <rFont val="Arial"/>
        <family val="2"/>
        <charset val="238"/>
      </rPr>
      <t xml:space="preserve"> In heads</t>
    </r>
  </si>
  <si>
    <r>
      <t xml:space="preserve">marzec       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</si>
  <si>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grudzień     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</si>
  <si>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W odsetkach  </t>
    </r>
    <r>
      <rPr>
        <sz val="8"/>
        <color theme="1" tint="0.34998626667073579"/>
        <rFont val="Arial"/>
        <family val="2"/>
        <charset val="238"/>
      </rPr>
      <t xml:space="preserve"> In percent</t>
    </r>
  </si>
  <si>
    <r>
      <t xml:space="preserve">W TYM GOSPODARSTWA INDYWIDUALNE   </t>
    </r>
    <r>
      <rPr>
        <sz val="8"/>
        <color theme="1" tint="0.34998626667073579"/>
        <rFont val="Arial"/>
        <family val="2"/>
        <charset val="238"/>
      </rPr>
      <t>OF WHICH INDIVIDUAL FARMS</t>
    </r>
    <r>
      <rPr>
        <sz val="8"/>
        <color rgb="FF000000"/>
        <rFont val="Arial"/>
        <family val="2"/>
        <charset val="238"/>
      </rPr>
      <t xml:space="preserve">
W sztukach  </t>
    </r>
    <r>
      <rPr>
        <sz val="8"/>
        <color theme="1" tint="0.34998626667073579"/>
        <rFont val="Arial"/>
        <family val="2"/>
        <charset val="238"/>
      </rPr>
      <t xml:space="preserve"> In heads</t>
    </r>
  </si>
  <si>
    <r>
      <t xml:space="preserve">W TYM GOSPODARSTWA INDYWIDUALNE  </t>
    </r>
    <r>
      <rPr>
        <sz val="8"/>
        <color theme="1" tint="0.34998626667073579"/>
        <rFont val="Arial"/>
        <family val="2"/>
        <charset val="238"/>
      </rPr>
      <t xml:space="preserve"> OF WHICH INDIVIDUAL FARMS</t>
    </r>
    <r>
      <rPr>
        <sz val="8"/>
        <color rgb="FF000000"/>
        <rFont val="Arial"/>
        <family val="2"/>
        <charset val="238"/>
      </rPr>
      <t xml:space="preserve">
W odsetkach   </t>
    </r>
    <r>
      <rPr>
        <sz val="8"/>
        <color theme="1" tint="0.34998626667073579"/>
        <rFont val="Arial"/>
        <family val="2"/>
        <charset val="238"/>
      </rPr>
      <t>In percent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</si>
  <si>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</si>
  <si>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Cielęta w wieku
poniżej 1 roku
</t>
    </r>
    <r>
      <rPr>
        <sz val="8"/>
        <color theme="1" tint="0.34998626667073579"/>
        <rFont val="Arial"/>
        <family val="2"/>
        <charset val="238"/>
      </rPr>
      <t>Calves under
1 year</t>
    </r>
  </si>
  <si>
    <r>
      <rPr>
        <sz val="8"/>
        <color theme="1"/>
        <rFont val="Arial"/>
        <family val="2"/>
        <charset val="238"/>
      </rPr>
      <t>Bydło w wieku 2 lata i więcej</t>
    </r>
    <r>
      <rPr>
        <sz val="8"/>
        <color theme="1" tint="0.34998626667073579"/>
        <rFont val="Arial"/>
        <family val="2"/>
        <charset val="238"/>
      </rPr>
      <t xml:space="preserve">
Cattle aged 2 years and over</t>
    </r>
  </si>
  <si>
    <r>
      <t xml:space="preserve">razem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</si>
  <si>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 krowy
</t>
    </r>
    <r>
      <rPr>
        <sz val="8"/>
        <color theme="1" tint="0.34998626667073579"/>
        <rFont val="Arial"/>
        <family val="2"/>
        <charset val="238"/>
      </rPr>
      <t>of which cows</t>
    </r>
  </si>
  <si>
    <r>
      <t xml:space="preserve">W TYM GOSPODARSTWA INDYWIDUALNE  </t>
    </r>
    <r>
      <rPr>
        <sz val="8"/>
        <color theme="1" tint="0.34998626667073579"/>
        <rFont val="Arial"/>
        <family val="2"/>
        <charset val="238"/>
      </rPr>
      <t xml:space="preserve"> OF WHICH INDIVIDUAL FARMS</t>
    </r>
    <r>
      <rPr>
        <sz val="8"/>
        <color rgb="FF000000"/>
        <rFont val="Arial"/>
        <family val="2"/>
        <charset val="238"/>
      </rPr>
      <t xml:space="preserve">
W sztukach  </t>
    </r>
    <r>
      <rPr>
        <sz val="8"/>
        <color theme="1" tint="0.34998626667073579"/>
        <rFont val="Arial"/>
        <family val="2"/>
        <charset val="238"/>
      </rPr>
      <t xml:space="preserve"> In heads</t>
    </r>
  </si>
  <si>
    <r>
      <t xml:space="preserve">W odsetkach   </t>
    </r>
    <r>
      <rPr>
        <sz val="8"/>
        <color theme="1" tint="0.34998626667073579"/>
        <rFont val="Arial"/>
        <family val="2"/>
        <charset val="238"/>
      </rPr>
      <t>In percent</t>
    </r>
  </si>
  <si>
    <r>
      <t xml:space="preserve">OGÓŁEM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color rgb="FF000000"/>
        <rFont val="Arial"/>
        <family val="2"/>
        <charset val="238"/>
      </rPr>
      <t xml:space="preserve">
W sztukach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>n heads</t>
    </r>
  </si>
  <si>
    <r>
      <t xml:space="preserve">Bydło
</t>
    </r>
    <r>
      <rPr>
        <sz val="8"/>
        <color theme="1" tint="0.34998626667073579"/>
        <rFont val="Arial"/>
        <family val="2"/>
        <charset val="238"/>
      </rPr>
      <t>Cattle</t>
    </r>
  </si>
  <si>
    <r>
      <t xml:space="preserve">Trzoda chlewna
</t>
    </r>
    <r>
      <rPr>
        <sz val="8"/>
        <color theme="1" tint="0.34998626667073579"/>
        <rFont val="Arial"/>
        <family val="2"/>
        <charset val="238"/>
      </rPr>
      <t>Pigs</t>
    </r>
  </si>
  <si>
    <r>
      <t xml:space="preserve">Owce
</t>
    </r>
    <r>
      <rPr>
        <sz val="8"/>
        <color theme="1" tint="0.34998626667073579"/>
        <rFont val="Arial"/>
        <family val="2"/>
        <charset val="238"/>
      </rPr>
      <t>Sheep</t>
    </r>
  </si>
  <si>
    <r>
      <t xml:space="preserve">Drób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</si>
  <si>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Na 100 ha użytków rolnych w sztukach   </t>
    </r>
    <r>
      <rPr>
        <sz val="8"/>
        <color theme="1" tint="0.34998626667073579"/>
        <rFont val="Arial"/>
        <family val="2"/>
        <charset val="238"/>
      </rPr>
      <t>Per 100 ha  agricultural land in heads</t>
    </r>
  </si>
  <si>
    <r>
      <t xml:space="preserve">W TYM GOSPODARSTWA INDYWIDUALNE   </t>
    </r>
    <r>
      <rPr>
        <sz val="8"/>
        <color theme="1" tint="0.34998626667073579"/>
        <rFont val="Arial"/>
        <family val="2"/>
        <charset val="238"/>
      </rPr>
      <t>OF WHICH INDIVIDUAL FARMS</t>
    </r>
    <r>
      <rPr>
        <sz val="8"/>
        <color rgb="FF000000"/>
        <rFont val="Arial"/>
        <family val="2"/>
        <charset val="238"/>
      </rPr>
      <t xml:space="preserve">
W % ogółem  </t>
    </r>
    <r>
      <rPr>
        <sz val="8"/>
        <color theme="1" tint="0.34998626667073579"/>
        <rFont val="Arial"/>
        <family val="2"/>
        <charset val="238"/>
      </rPr>
      <t xml:space="preserve"> In % of total</t>
    </r>
  </si>
  <si>
    <r>
      <t xml:space="preserve">Na 100 ha użytków rolnych w sztukach   </t>
    </r>
    <r>
      <rPr>
        <sz val="8"/>
        <color theme="1" tint="0.34998626667073579"/>
        <rFont val="Arial"/>
        <family val="2"/>
        <charset val="238"/>
      </rPr>
      <t>Per 100 ha of agricultural land in heads</t>
    </r>
  </si>
  <si>
    <r>
      <t>a</t>
    </r>
    <r>
      <rPr>
        <sz val="8"/>
        <color rgb="FF000000"/>
        <rFont val="Arial"/>
        <family val="2"/>
        <charset val="238"/>
      </rPr>
      <t xml:space="preserve">   W wieku powyżej 2 tygodni.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 Aged over 2 weeks.</t>
    </r>
  </si>
  <si>
    <r>
      <t xml:space="preserve">Produkcja pasz dodatkowych w decytonach  </t>
    </r>
    <r>
      <rPr>
        <sz val="8"/>
        <color theme="1" tint="0.34998626667073579"/>
        <rFont val="Arial"/>
        <family val="2"/>
        <charset val="238"/>
      </rPr>
      <t xml:space="preserve"> Poduction of additional feeds in decitons</t>
    </r>
  </si>
  <si>
    <r>
      <t xml:space="preserve">Wysłodki buraczane
</t>
    </r>
    <r>
      <rPr>
        <sz val="8"/>
        <color theme="1" tint="0.34998626667073579"/>
        <rFont val="Arial"/>
        <family val="2"/>
        <charset val="238"/>
      </rPr>
      <t>Beet pulp</t>
    </r>
  </si>
  <si>
    <r>
      <t xml:space="preserve">Liście okopowych ogółem
</t>
    </r>
    <r>
      <rPr>
        <sz val="8"/>
        <color theme="1" tint="0.34998626667073579"/>
        <rFont val="Arial"/>
        <family val="2"/>
        <charset val="238"/>
      </rPr>
      <t>Root plants leaves</t>
    </r>
  </si>
  <si>
    <r>
      <t xml:space="preserve">buraków cukrowych
</t>
    </r>
    <r>
      <rPr>
        <sz val="8"/>
        <color theme="1" tint="0.34998626667073579"/>
        <rFont val="Arial"/>
        <family val="2"/>
        <charset val="238"/>
      </rPr>
      <t>sugar beets</t>
    </r>
  </si>
  <si>
    <r>
      <t xml:space="preserve">okopowych pastewnych
</t>
    </r>
    <r>
      <rPr>
        <sz val="8"/>
        <color theme="1" tint="0.34998626667073579"/>
        <rFont val="Arial"/>
        <family val="2"/>
        <charset val="238"/>
      </rPr>
      <t>feed root plants</t>
    </r>
  </si>
  <si>
    <r>
      <t xml:space="preserve">Plewy motylkowych
</t>
    </r>
    <r>
      <rPr>
        <sz val="8"/>
        <color theme="1" tint="0.34998626667073579"/>
        <rFont val="Arial"/>
        <family val="2"/>
        <charset val="238"/>
      </rPr>
      <t>Legumes chaff</t>
    </r>
  </si>
  <si>
    <r>
      <t xml:space="preserve">Słoma strączkowych
</t>
    </r>
    <r>
      <rPr>
        <sz val="8"/>
        <color theme="1" tint="0.34998626667073579"/>
        <rFont val="Arial"/>
        <family val="2"/>
        <charset val="238"/>
      </rPr>
      <t>Pulses straw</t>
    </r>
  </si>
  <si>
    <r>
      <t xml:space="preserve">Poplony i wsiewki na paszę
</t>
    </r>
    <r>
      <rPr>
        <sz val="8"/>
        <color theme="1" tint="0.34998626667073579"/>
        <rFont val="Arial"/>
        <family val="2"/>
        <charset val="238"/>
      </rPr>
      <t>Aftercrop and undersown for feeds</t>
    </r>
  </si>
  <si>
    <r>
      <t xml:space="preserve">Nawozy zielone w plonie głównym
</t>
    </r>
    <r>
      <rPr>
        <sz val="8"/>
        <color theme="1" tint="0.34998626667073579"/>
        <rFont val="Arial"/>
        <family val="2"/>
        <charset val="238"/>
      </rPr>
      <t>Natural fertilizers in main yield</t>
    </r>
  </si>
  <si>
    <r>
      <t xml:space="preserve">strączkowe na przeoranie
</t>
    </r>
    <r>
      <rPr>
        <sz val="8"/>
        <color theme="1" tint="0.34998626667073579"/>
        <rFont val="Arial"/>
        <family val="2"/>
        <charset val="238"/>
      </rPr>
      <t>legumes for ploughing</t>
    </r>
  </si>
  <si>
    <r>
      <t xml:space="preserve">motylkowe drobnonasienne, trawy i inne pastewne na przeoranie
</t>
    </r>
    <r>
      <rPr>
        <sz val="8"/>
        <color theme="1" tint="0.34998626667073579"/>
        <rFont val="Arial"/>
        <family val="2"/>
        <charset val="238"/>
      </rPr>
      <t>papilionaceous small grain, grasses and other herbaceous for ploughing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</si>
  <si>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</si>
  <si>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</si>
  <si>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POWIERZCHNIA w hektarach   </t>
    </r>
    <r>
      <rPr>
        <sz val="8"/>
        <color theme="1" tint="0.34998626667073579"/>
        <rFont val="Arial"/>
        <family val="2"/>
        <charset val="238"/>
      </rPr>
      <t>AREA in hectares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</si>
  <si>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 xml:space="preserve">TOTAL  </t>
    </r>
  </si>
  <si>
    <r>
      <t xml:space="preserve">PLONY z 1 ha w dt   </t>
    </r>
    <r>
      <rPr>
        <sz val="8"/>
        <color theme="1" tint="0.34998626667073579"/>
        <rFont val="Arial"/>
        <family val="2"/>
        <charset val="238"/>
      </rPr>
      <t>YIELDS from 1 ha in dt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</si>
  <si>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 xml:space="preserve">TOTAL </t>
    </r>
    <r>
      <rPr>
        <b/>
        <sz val="8"/>
        <color rgb="FF000000"/>
        <rFont val="Arial"/>
        <family val="2"/>
        <charset val="238"/>
      </rPr>
      <t xml:space="preserve">   </t>
    </r>
  </si>
  <si>
    <r>
      <t xml:space="preserve">Jabłonie
</t>
    </r>
    <r>
      <rPr>
        <sz val="8"/>
        <color theme="1" tint="0.34998626667073579"/>
        <rFont val="Arial"/>
        <family val="2"/>
        <charset val="238"/>
      </rPr>
      <t>Apple trees</t>
    </r>
  </si>
  <si>
    <r>
      <t xml:space="preserve">Grusze
</t>
    </r>
    <r>
      <rPr>
        <sz val="8"/>
        <color theme="1" tint="0.34998626667073579"/>
        <rFont val="Arial"/>
        <family val="2"/>
        <charset val="238"/>
      </rPr>
      <t>Pear trees</t>
    </r>
  </si>
  <si>
    <r>
      <t xml:space="preserve">Śliwy
</t>
    </r>
    <r>
      <rPr>
        <sz val="8"/>
        <color theme="1" tint="0.34998626667073579"/>
        <rFont val="Arial"/>
        <family val="2"/>
        <charset val="238"/>
      </rPr>
      <t>Plum trees</t>
    </r>
  </si>
  <si>
    <r>
      <t xml:space="preserve">Wiśnie
</t>
    </r>
    <r>
      <rPr>
        <sz val="8"/>
        <color theme="1" tint="0.34998626667073579"/>
        <rFont val="Arial"/>
        <family val="2"/>
        <charset val="238"/>
      </rPr>
      <t>Sour cherry trees</t>
    </r>
  </si>
  <si>
    <r>
      <t xml:space="preserve">Czereśnie
</t>
    </r>
    <r>
      <rPr>
        <sz val="8"/>
        <color theme="1" tint="0.34998626667073579"/>
        <rFont val="Arial"/>
        <family val="2"/>
        <charset val="238"/>
      </rPr>
      <t>Sweet cherry trees</t>
    </r>
  </si>
  <si>
    <r>
      <rPr>
        <sz val="8"/>
        <color theme="1"/>
        <rFont val="Arial"/>
        <family val="2"/>
        <charset val="238"/>
      </rPr>
      <t xml:space="preserve">Pozostałe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Others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</si>
  <si>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ZBIORY w tonach </t>
    </r>
    <r>
      <rPr>
        <i/>
        <vertAlign val="superscript"/>
        <sz val="8"/>
        <color rgb="FF000000"/>
        <rFont val="Arial"/>
        <family val="2"/>
        <charset val="238"/>
      </rPr>
      <t xml:space="preserve">b   </t>
    </r>
    <r>
      <rPr>
        <sz val="8"/>
        <color theme="1" tint="0.34998626667073579"/>
        <rFont val="Arial"/>
        <family val="2"/>
        <charset val="238"/>
      </rPr>
      <t xml:space="preserve">PRODUCTION in tonnes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</si>
  <si>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  Brzoskwinie, morele i orzechy włoskie. 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Od 2016 r. nie uwzględnia się produkcji poza sadami.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Peaches, apricots i Italian nuts.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Since 2016 production outside of orchards is not taken into account.</t>
    </r>
  </si>
  <si>
    <r>
      <t xml:space="preserve">POWIERZCHNIA w hektarach  </t>
    </r>
    <r>
      <rPr>
        <sz val="8"/>
        <color theme="1" tint="0.34998626667073579"/>
        <rFont val="Arial"/>
        <family val="2"/>
        <charset val="238"/>
      </rPr>
      <t xml:space="preserve"> AREA in hectares</t>
    </r>
  </si>
  <si>
    <r>
      <t xml:space="preserve">OGÓŁEM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color rgb="FF000000"/>
        <rFont val="Arial"/>
        <family val="2"/>
        <charset val="238"/>
      </rPr>
      <t xml:space="preserve">
W tonach 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</si>
  <si>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Nawozy mineralne i chemiczne (NPK)
</t>
    </r>
    <r>
      <rPr>
        <sz val="8"/>
        <color theme="1" tint="0.34998626667073579"/>
        <rFont val="Arial"/>
        <family val="2"/>
        <charset val="238"/>
      </rPr>
      <t xml:space="preserve">Mineral and chemical fertilizers  </t>
    </r>
  </si>
  <si>
    <r>
      <t xml:space="preserve">azotowe (N)
</t>
    </r>
    <r>
      <rPr>
        <sz val="8"/>
        <color theme="1" tint="0.34998626667073579"/>
        <rFont val="Arial"/>
        <family val="2"/>
        <charset val="238"/>
      </rPr>
      <t xml:space="preserve">nitrogen (N) </t>
    </r>
  </si>
  <si>
    <r>
      <t>fosforowe (P</t>
    </r>
    <r>
      <rPr>
        <vertAlign val="subscript"/>
        <sz val="8"/>
        <color rgb="FF000000"/>
        <rFont val="Arial"/>
        <family val="2"/>
        <charset val="238"/>
      </rPr>
      <t>2</t>
    </r>
    <r>
      <rPr>
        <sz val="8"/>
        <color rgb="FF000000"/>
        <rFont val="Arial"/>
        <family val="2"/>
        <charset val="238"/>
      </rPr>
      <t>O</t>
    </r>
    <r>
      <rPr>
        <vertAlign val="subscript"/>
        <sz val="8"/>
        <color rgb="FF000000"/>
        <rFont val="Arial"/>
        <family val="2"/>
        <charset val="238"/>
      </rPr>
      <t>5</t>
    </r>
    <r>
      <rPr>
        <sz val="8"/>
        <color rgb="FF000000"/>
        <rFont val="Arial"/>
        <family val="2"/>
        <charset val="238"/>
      </rPr>
      <t xml:space="preserve">)
</t>
    </r>
    <r>
      <rPr>
        <sz val="8"/>
        <color theme="1" tint="0.34998626667073579"/>
        <rFont val="Arial"/>
        <family val="2"/>
        <charset val="238"/>
      </rPr>
      <t>phosphorus (P</t>
    </r>
    <r>
      <rPr>
        <i/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O</t>
    </r>
    <r>
      <rPr>
        <i/>
        <vertAlign val="subscript"/>
        <sz val="8"/>
        <color theme="1" tint="0.34998626667073579"/>
        <rFont val="Arial"/>
        <family val="2"/>
        <charset val="238"/>
      </rPr>
      <t xml:space="preserve">5 </t>
    </r>
    <r>
      <rPr>
        <sz val="8"/>
        <color theme="1" tint="0.34998626667073579"/>
        <rFont val="Arial"/>
        <family val="2"/>
        <charset val="238"/>
      </rPr>
      <t>)</t>
    </r>
  </si>
  <si>
    <r>
      <t>potasowe (K</t>
    </r>
    <r>
      <rPr>
        <vertAlign val="subscript"/>
        <sz val="8"/>
        <color rgb="FF000000"/>
        <rFont val="Arial"/>
        <family val="2"/>
        <charset val="238"/>
      </rPr>
      <t>2</t>
    </r>
    <r>
      <rPr>
        <sz val="8"/>
        <color rgb="FF000000"/>
        <rFont val="Arial"/>
        <family val="2"/>
        <charset val="238"/>
      </rPr>
      <t xml:space="preserve">O)
</t>
    </r>
    <r>
      <rPr>
        <sz val="8"/>
        <color theme="1" tint="0.34998626667073579"/>
        <rFont val="Arial"/>
        <family val="2"/>
        <charset val="238"/>
      </rPr>
      <t>potassium (K</t>
    </r>
    <r>
      <rPr>
        <i/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O)</t>
    </r>
  </si>
  <si>
    <r>
      <t xml:space="preserve">Nawozy wapniowe
</t>
    </r>
    <r>
      <rPr>
        <sz val="8"/>
        <color theme="1" tint="0.34998626667073579"/>
        <rFont val="Arial"/>
        <family val="2"/>
        <charset val="238"/>
      </rPr>
      <t>Lime fertilizers</t>
    </r>
  </si>
  <si>
    <r>
      <t xml:space="preserve">Nawozy wapniowo-magnezowe
</t>
    </r>
    <r>
      <rPr>
        <sz val="8"/>
        <color theme="1" tint="0.34998626667073579"/>
        <rFont val="Arial"/>
        <family val="2"/>
        <charset val="238"/>
      </rPr>
      <t>Lime-magnesium fertilizers</t>
    </r>
  </si>
  <si>
    <r>
      <t xml:space="preserve">Na 1 ha użytków rolnych w kg   </t>
    </r>
    <r>
      <rPr>
        <sz val="8"/>
        <color theme="1" tint="0.34998626667073579"/>
        <rFont val="Arial"/>
        <family val="2"/>
        <charset val="238"/>
      </rPr>
      <t>Per 1 ha of agricultural land in kg</t>
    </r>
  </si>
  <si>
    <r>
      <t xml:space="preserve">W TYM GOSPODARSTWA INDYWIDUALNE   </t>
    </r>
    <r>
      <rPr>
        <sz val="8"/>
        <color theme="1" tint="0.34998626667073579"/>
        <rFont val="Arial"/>
        <family val="2"/>
        <charset val="238"/>
      </rPr>
      <t>OF WHICH INDIVIDUAL FARMS</t>
    </r>
    <r>
      <rPr>
        <sz val="8"/>
        <color rgb="FF000000"/>
        <rFont val="Arial"/>
        <family val="2"/>
        <charset val="238"/>
      </rPr>
      <t xml:space="preserve">
W tonach   </t>
    </r>
    <r>
      <rPr>
        <sz val="8"/>
        <color theme="1" tint="0.34998626667073579"/>
        <rFont val="Arial"/>
        <family val="2"/>
        <charset val="238"/>
      </rPr>
      <t>In tonnes</t>
    </r>
  </si>
  <si>
    <r>
      <t xml:space="preserve">Na 1 ha użytków rolnych w kg   </t>
    </r>
    <r>
      <rPr>
        <sz val="8"/>
        <color theme="1" tint="0.34998626667073579"/>
        <rFont val="Arial"/>
        <family val="2"/>
        <charset val="238"/>
      </rPr>
      <t xml:space="preserve">Per 1 ha of agricultural land in kg </t>
    </r>
  </si>
  <si>
    <r>
      <t xml:space="preserve">w %   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</si>
  <si>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Zboża
</t>
    </r>
    <r>
      <rPr>
        <sz val="8"/>
        <color theme="1" tint="0.34998626667073579"/>
        <rFont val="Arial"/>
        <family val="2"/>
        <charset val="238"/>
      </rPr>
      <t xml:space="preserve">Cereals  </t>
    </r>
  </si>
  <si>
    <r>
      <t xml:space="preserve">zboża podstawowe z mieszankami zbożowymi
</t>
    </r>
    <r>
      <rPr>
        <sz val="8"/>
        <color theme="1" tint="0.34998626667073579"/>
        <rFont val="Arial"/>
        <family val="2"/>
        <charset val="238"/>
      </rPr>
      <t>basic cereals with mixed cereals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</si>
  <si>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 xml:space="preserve">wheat  </t>
    </r>
  </si>
  <si>
    <r>
      <t xml:space="preserve">owies
</t>
    </r>
    <r>
      <rPr>
        <sz val="8"/>
        <color theme="1" tint="0.34998626667073579"/>
        <rFont val="Arial"/>
        <family val="2"/>
        <charset val="238"/>
      </rPr>
      <t>oats</t>
    </r>
  </si>
  <si>
    <r>
      <t xml:space="preserve">gryka
</t>
    </r>
    <r>
      <rPr>
        <sz val="8"/>
        <color theme="1" tint="0.34998626667073579"/>
        <rFont val="Arial"/>
        <family val="2"/>
        <charset val="238"/>
      </rPr>
      <t>buckwheat</t>
    </r>
  </si>
  <si>
    <r>
      <t xml:space="preserve">proso
</t>
    </r>
    <r>
      <rPr>
        <sz val="8"/>
        <color theme="1" tint="0.34998626667073579"/>
        <rFont val="Arial"/>
        <family val="2"/>
        <charset val="238"/>
      </rPr>
      <t>millet</t>
    </r>
  </si>
  <si>
    <r>
      <t xml:space="preserve">pozostałe zbożowe
</t>
    </r>
    <r>
      <rPr>
        <sz val="8"/>
        <color theme="1" tint="0.34998626667073579"/>
        <rFont val="Arial"/>
        <family val="2"/>
        <charset val="238"/>
      </rPr>
      <t>other cereals</t>
    </r>
  </si>
  <si>
    <r>
      <t xml:space="preserve">kukurydza na ziarno
</t>
    </r>
    <r>
      <rPr>
        <sz val="8"/>
        <color theme="1" tint="0.34998626667073579"/>
        <rFont val="Arial"/>
        <family val="2"/>
        <charset val="238"/>
      </rPr>
      <t>maize for grain</t>
    </r>
  </si>
  <si>
    <r>
      <t xml:space="preserve">Strączkowe na nasiona </t>
    </r>
    <r>
      <rPr>
        <i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 xml:space="preserve">Pulses for grain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</si>
  <si>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jadalne
</t>
    </r>
    <r>
      <rPr>
        <sz val="8"/>
        <color theme="1" tint="0.34998626667073579"/>
        <rFont val="Arial"/>
        <family val="2"/>
        <charset val="238"/>
      </rPr>
      <t>consumer</t>
    </r>
  </si>
  <si>
    <r>
      <t xml:space="preserve">pastewne
</t>
    </r>
    <r>
      <rPr>
        <sz val="8"/>
        <color theme="1" tint="0.34998626667073579"/>
        <rFont val="Arial"/>
        <family val="2"/>
        <charset val="238"/>
      </rPr>
      <t>feed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</si>
  <si>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</si>
  <si>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Rzepak i rzepik
</t>
    </r>
    <r>
      <rPr>
        <sz val="8"/>
        <color theme="1" tint="0.34998626667073579"/>
        <rFont val="Arial"/>
        <family val="2"/>
        <charset val="238"/>
      </rPr>
      <t>Rape and turnip rape</t>
    </r>
  </si>
  <si>
    <r>
      <t xml:space="preserve">Buraki cukrowe
</t>
    </r>
    <r>
      <rPr>
        <sz val="8"/>
        <color theme="1" tint="0.34998626667073579"/>
        <rFont val="Arial"/>
        <family val="2"/>
        <charset val="238"/>
      </rPr>
      <t>Sugar beets</t>
    </r>
  </si>
  <si>
    <r>
      <t xml:space="preserve">Kukurydza na zielonkę
</t>
    </r>
    <r>
      <rPr>
        <sz val="8"/>
        <color theme="1" tint="0.34998626667073579"/>
        <rFont val="Arial"/>
        <family val="2"/>
        <charset val="238"/>
      </rPr>
      <t>Maize for green forage</t>
    </r>
  </si>
  <si>
    <r>
      <t xml:space="preserve">Okopowe pastewne
</t>
    </r>
    <r>
      <rPr>
        <sz val="8"/>
        <color theme="1" tint="0.34998626667073579"/>
        <rFont val="Arial"/>
        <family val="2"/>
        <charset val="238"/>
      </rPr>
      <t>Feed root plants</t>
    </r>
  </si>
  <si>
    <r>
      <t xml:space="preserve">Siano </t>
    </r>
    <r>
      <rPr>
        <i/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 xml:space="preserve">Hay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</si>
  <si>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z trwałych użytków zielonych
</t>
    </r>
    <r>
      <rPr>
        <sz val="8"/>
        <color theme="1" tint="0.34998626667073579"/>
        <rFont val="Arial"/>
        <family val="2"/>
        <charset val="238"/>
      </rPr>
      <t>from permanent grassland</t>
    </r>
  </si>
  <si>
    <r>
      <t xml:space="preserve">z roślin motylkowych z trawami
</t>
    </r>
    <r>
      <rPr>
        <sz val="8"/>
        <color theme="1" tint="0.34998626667073579"/>
        <rFont val="Arial"/>
        <family val="2"/>
        <charset val="238"/>
      </rPr>
      <t>from legumes with grasses</t>
    </r>
  </si>
  <si>
    <r>
      <t xml:space="preserve">a  </t>
    </r>
    <r>
      <rPr>
        <sz val="8"/>
        <color rgb="FF000000"/>
        <rFont val="Arial"/>
        <family val="2"/>
        <charset val="238"/>
      </rPr>
      <t xml:space="preserve">Łącznie z mieszankami zbożowo-strączkowymi.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Do przeliczenia zielonek na siano przyjęto, że 5 dt zielonki = 1 dt siana.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Including mixed cereals-pulses.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To convert green fodder into hay, it was assumed that 5 dt of fodder = 1 dt of hay.</t>
    </r>
  </si>
  <si>
    <r>
      <t xml:space="preserve">w dt     </t>
    </r>
    <r>
      <rPr>
        <sz val="8"/>
        <color theme="1" tint="0.34998626667073579"/>
        <rFont val="Arial"/>
        <family val="2"/>
        <charset val="238"/>
      </rPr>
      <t>in dt</t>
    </r>
  </si>
  <si>
    <r>
      <rPr>
        <sz val="8"/>
        <color theme="1"/>
        <rFont val="Arial"/>
        <family val="2"/>
        <charset val="238"/>
      </rPr>
      <t xml:space="preserve">W TYM GOSPODARSTWA INDYWIDUALNE   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</si>
  <si>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z 1 ha w dt    </t>
    </r>
    <r>
      <rPr>
        <sz val="8"/>
        <color theme="1" tint="0.34998626667073579"/>
        <rFont val="Arial"/>
        <family val="2"/>
        <charset val="238"/>
      </rPr>
      <t xml:space="preserve"> from 1 ha in dt</t>
    </r>
  </si>
  <si>
    <r>
      <t xml:space="preserve">OGÓŁEM  </t>
    </r>
    <r>
      <rPr>
        <sz val="8"/>
        <color theme="1" tint="0.34998626667073579"/>
        <rFont val="Arial"/>
        <family val="2"/>
        <charset val="238"/>
      </rPr>
      <t xml:space="preserve"> TOTAL</t>
    </r>
  </si>
  <si>
    <r>
      <t xml:space="preserve">Zboża
</t>
    </r>
    <r>
      <rPr>
        <sz val="8"/>
        <color theme="1" tint="0.34998626667073579"/>
        <rFont val="Arial"/>
        <family val="2"/>
        <charset val="238"/>
      </rPr>
      <t>Cereals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</si>
  <si>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W TYM GOSPODARSTWA INDYWIDUALNE   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</si>
  <si>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Strączkowe na nasiona </t>
    </r>
    <r>
      <rPr>
        <i/>
        <vertAlign val="superscript"/>
        <sz val="8"/>
        <color rgb="FF000000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Pulses for grain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</si>
  <si>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a  </t>
    </r>
    <r>
      <rPr>
        <sz val="8"/>
        <color rgb="FF000000"/>
        <rFont val="Arial"/>
        <family val="2"/>
        <charset val="238"/>
      </rPr>
      <t xml:space="preserve">Łącznie z mieszankami zbożowo-strączkowymi.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Do przeliczenia zielonek na siano przyjęto, że 5 dt zielonki = 1 dt siana.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Including mixed cereals-pulses.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To convert green forage into hay, it was assumed that 5 dt of fodder = 1 dt of hay.</t>
    </r>
  </si>
  <si>
    <r>
      <t xml:space="preserve">WYSZCZEGÓLNIENIE 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</si>
  <si>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W tym
 w gospodar-stwach indywidual-nych
</t>
    </r>
    <r>
      <rPr>
        <sz val="8"/>
        <color theme="1" tint="0.34998626667073579"/>
        <rFont val="Arial"/>
        <family val="2"/>
        <charset val="238"/>
      </rPr>
      <t>Of which
in individual farms</t>
    </r>
  </si>
  <si>
    <r>
      <t xml:space="preserve">W tys. sztuk
</t>
    </r>
    <r>
      <rPr>
        <sz val="8"/>
        <color theme="1" tint="0.34998626667073579"/>
        <rFont val="Arial"/>
        <family val="2"/>
        <charset val="238"/>
      </rPr>
      <t>In  thous. pcs</t>
    </r>
  </si>
  <si>
    <r>
      <t xml:space="preserve">Powierzchnia użytków rolnych  na 1 ciągnik w ha
</t>
    </r>
    <r>
      <rPr>
        <sz val="8"/>
        <color theme="1" tint="0.34998626667073579"/>
        <rFont val="Arial"/>
        <family val="2"/>
        <charset val="238"/>
      </rPr>
      <t>Agricultural land area per 1 tractor in ha</t>
    </r>
  </si>
  <si>
    <r>
      <t xml:space="preserve">w odsetkach  </t>
    </r>
    <r>
      <rPr>
        <sz val="8"/>
        <color theme="1" tint="0.34998626667073579"/>
        <rFont val="Arial"/>
        <family val="2"/>
        <charset val="238"/>
      </rPr>
      <t xml:space="preserve"> in percent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</si>
  <si>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color rgb="FF000000"/>
        <rFont val="Arial"/>
        <family val="2"/>
        <charset val="238"/>
      </rPr>
      <t xml:space="preserve">  </t>
    </r>
  </si>
  <si>
    <r>
      <t xml:space="preserve">Strączkowe na nasiona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Pulses for grain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</si>
  <si>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w tym:      buraki cukrowe
</t>
    </r>
    <r>
      <rPr>
        <sz val="8"/>
        <color theme="1" tint="0.34998626667073579"/>
        <rFont val="Arial"/>
        <family val="2"/>
        <charset val="238"/>
      </rPr>
      <t>of which: sugar beets</t>
    </r>
  </si>
  <si>
    <r>
      <t xml:space="preserve">               oleiste
</t>
    </r>
    <r>
      <rPr>
        <i/>
        <sz val="8"/>
        <color rgb="FF000000"/>
        <rFont val="Arial"/>
        <family val="2"/>
        <charset val="238"/>
      </rPr>
      <t xml:space="preserve">               oilseeds</t>
    </r>
  </si>
  <si>
    <r>
      <t xml:space="preserve">                w tym rzepak i rzepik
</t>
    </r>
    <r>
      <rPr>
        <sz val="8"/>
        <color theme="1" tint="0.34998626667073579"/>
        <rFont val="Arial"/>
        <family val="2"/>
        <charset val="238"/>
      </rPr>
      <t xml:space="preserve">                of which rape and turnip rape</t>
    </r>
  </si>
  <si>
    <r>
      <t xml:space="preserve">Pastewne
</t>
    </r>
    <r>
      <rPr>
        <sz val="8"/>
        <color theme="1" tint="0.34998626667073579"/>
        <rFont val="Arial"/>
        <family val="2"/>
        <charset val="238"/>
      </rPr>
      <t>Feed</t>
    </r>
  </si>
  <si>
    <r>
      <t xml:space="preserve">w tym:    okopowe
</t>
    </r>
    <r>
      <rPr>
        <sz val="8"/>
        <color theme="1" tint="0.34998626667073579"/>
        <rFont val="Arial"/>
        <family val="2"/>
        <charset val="238"/>
      </rPr>
      <t>of which: root plants</t>
    </r>
  </si>
  <si>
    <r>
      <t xml:space="preserve">                   kukurydza na paszę
</t>
    </r>
    <r>
      <rPr>
        <sz val="8"/>
        <color theme="1" tint="0.34998626667073579"/>
        <rFont val="Arial"/>
        <family val="2"/>
        <charset val="238"/>
      </rPr>
      <t xml:space="preserve">                   maize for feed</t>
    </r>
  </si>
  <si>
    <r>
      <t xml:space="preserve">Pozostałe uprawy
</t>
    </r>
    <r>
      <rPr>
        <sz val="8"/>
        <color theme="1" tint="0.34998626667073579"/>
        <rFont val="Arial"/>
        <family val="2"/>
        <charset val="238"/>
      </rPr>
      <t>Other crops</t>
    </r>
  </si>
  <si>
    <r>
      <t xml:space="preserve">w tym warzywa gruntowe
</t>
    </r>
    <r>
      <rPr>
        <sz val="8"/>
        <color theme="1" tint="0.34998626667073579"/>
        <rFont val="Arial"/>
        <family val="2"/>
        <charset val="238"/>
      </rPr>
      <t>of  which field vegetables</t>
    </r>
  </si>
  <si>
    <r>
      <t xml:space="preserve">Zboża
</t>
    </r>
    <r>
      <rPr>
        <sz val="8"/>
        <color theme="1" tint="0.34998626667073579"/>
        <rFont val="Arial"/>
        <family val="2"/>
        <charset val="238"/>
      </rPr>
      <t xml:space="preserve">Cereals </t>
    </r>
    <r>
      <rPr>
        <sz val="8"/>
        <color rgb="FF000000"/>
        <rFont val="Arial"/>
        <family val="2"/>
        <charset val="238"/>
      </rPr>
      <t xml:space="preserve"> </t>
    </r>
  </si>
  <si>
    <r>
      <t>jadalne</t>
    </r>
    <r>
      <rPr>
        <sz val="8"/>
        <color theme="1" tint="0.34998626667073579"/>
        <rFont val="Arial"/>
        <family val="2"/>
        <charset val="238"/>
      </rPr>
      <t xml:space="preserve">
consumer</t>
    </r>
  </si>
  <si>
    <r>
      <t>Ziemniaki
Po</t>
    </r>
    <r>
      <rPr>
        <sz val="8"/>
        <color theme="1" tint="0.34998626667073579"/>
        <rFont val="Arial"/>
        <family val="2"/>
        <charset val="238"/>
      </rPr>
      <t>tatoes</t>
    </r>
  </si>
  <si>
    <r>
      <t xml:space="preserve">Przemysłowe </t>
    </r>
    <r>
      <rPr>
        <i/>
        <vertAlign val="superscript"/>
        <sz val="8"/>
        <color rgb="FF000000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 xml:space="preserve">Industrial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</si>
  <si>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w tym:    buraki cukrowe
</t>
    </r>
    <r>
      <rPr>
        <sz val="8"/>
        <color theme="1" tint="0.34998626667073579"/>
        <rFont val="Arial"/>
        <family val="2"/>
        <charset val="238"/>
      </rPr>
      <t>of which: sugar beets</t>
    </r>
  </si>
  <si>
    <r>
      <t xml:space="preserve">               oleiste
</t>
    </r>
    <r>
      <rPr>
        <sz val="8"/>
        <color theme="1" tint="0.34998626667073579"/>
        <rFont val="Arial"/>
        <family val="2"/>
        <charset val="238"/>
      </rPr>
      <t xml:space="preserve">               oilseeds</t>
    </r>
  </si>
  <si>
    <r>
      <t xml:space="preserve">                 kukurydza na paszę
</t>
    </r>
    <r>
      <rPr>
        <sz val="8"/>
        <color theme="1" tint="0.34998626667073579"/>
        <rFont val="Arial"/>
        <family val="2"/>
        <charset val="238"/>
      </rPr>
      <t xml:space="preserve">                 maize for feed</t>
    </r>
  </si>
  <si>
    <r>
      <t>a</t>
    </r>
    <r>
      <rPr>
        <sz val="8"/>
        <color rgb="FF000000"/>
        <rFont val="Arial"/>
        <family val="2"/>
        <charset val="238"/>
      </rPr>
      <t xml:space="preserve">  Łącznie z mieszankami zbożowo-strączkowymi.  </t>
    </r>
    <r>
      <rPr>
        <i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 Bez ziół leczniczych, wikliny i innych przemysłowych, które są ujęte w grupie upraw pozostałych.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Including mixed cereals-pulses.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Excluding  medicinal herbs, wicker and other industrial which are included in  the group of other crops.</t>
    </r>
  </si>
  <si>
    <r>
      <t xml:space="preserve">Strączkowe na nasiona 
</t>
    </r>
    <r>
      <rPr>
        <sz val="8"/>
        <color theme="1" tint="0.34998626667073579"/>
        <rFont val="Arial"/>
        <family val="2"/>
        <charset val="238"/>
      </rPr>
      <t xml:space="preserve">Pulses for grain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</si>
  <si>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Ziemniaki </t>
    </r>
    <r>
      <rPr>
        <i/>
        <vertAlign val="superscript"/>
        <sz val="8"/>
        <color rgb="FF000000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 xml:space="preserve">Potatoes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</si>
  <si>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Przemysłowe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 xml:space="preserve">Industrial </t>
    </r>
    <r>
      <rPr>
        <i/>
        <vertAlign val="superscript"/>
        <sz val="8"/>
        <color theme="1" tint="0.34998626667073579"/>
        <rFont val="Arial"/>
        <family val="2"/>
        <charset val="238"/>
      </rPr>
      <t>c</t>
    </r>
  </si>
  <si>
    <r>
      <t xml:space="preserve">oleiste
</t>
    </r>
    <r>
      <rPr>
        <sz val="8"/>
        <color theme="1" tint="0.34998626667073579"/>
        <rFont val="Arial"/>
        <family val="2"/>
        <charset val="238"/>
      </rPr>
      <t>oil seeds</t>
    </r>
  </si>
  <si>
    <r>
      <t xml:space="preserve">w tym rzepak i rzepik
</t>
    </r>
    <r>
      <rPr>
        <sz val="8"/>
        <color theme="1" tint="0.34998626667073579"/>
        <rFont val="Arial"/>
        <family val="2"/>
        <charset val="238"/>
      </rPr>
      <t>of which rape and turnip rap</t>
    </r>
    <r>
      <rPr>
        <sz val="8"/>
        <color rgb="FF000000"/>
        <rFont val="Arial"/>
        <family val="2"/>
        <charset val="238"/>
      </rPr>
      <t>e</t>
    </r>
  </si>
  <si>
    <r>
      <t xml:space="preserve">okopowe
</t>
    </r>
    <r>
      <rPr>
        <sz val="8"/>
        <color theme="1" tint="0.34998626667073579"/>
        <rFont val="Arial"/>
        <family val="2"/>
        <charset val="238"/>
      </rPr>
      <t>root plants</t>
    </r>
  </si>
  <si>
    <r>
      <t xml:space="preserve">kukurydza na paszę
</t>
    </r>
    <r>
      <rPr>
        <sz val="8"/>
        <color theme="1" tint="0.34998626667073579"/>
        <rFont val="Arial"/>
        <family val="2"/>
        <charset val="238"/>
      </rPr>
      <t>maize for feed</t>
    </r>
  </si>
  <si>
    <r>
      <t xml:space="preserve">w tym warzywa gruntowe </t>
    </r>
    <r>
      <rPr>
        <i/>
        <vertAlign val="superscript"/>
        <sz val="8"/>
        <color rgb="FF000000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 xml:space="preserve">of  which field vegetables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</si>
  <si>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W TYM GOSPODARSTWA INDYWIDUALNE </t>
    </r>
    <r>
      <rPr>
        <sz val="8"/>
        <color theme="1" tint="0.34998626667073579"/>
        <rFont val="Arial"/>
        <family val="2"/>
        <charset val="238"/>
      </rPr>
      <t xml:space="preserve">  OF WHICH INDIVIDUAL FARMS</t>
    </r>
  </si>
  <si>
    <r>
      <rPr>
        <sz val="8"/>
        <color theme="1"/>
        <rFont val="Arial"/>
        <family val="2"/>
        <charset val="238"/>
      </rPr>
      <t xml:space="preserve">Przemysłowe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Industrial </t>
    </r>
    <r>
      <rPr>
        <i/>
        <vertAlign val="superscript"/>
        <sz val="8"/>
        <color theme="1" tint="0.34998626667073579"/>
        <rFont val="Arial"/>
        <family val="2"/>
        <charset val="238"/>
      </rPr>
      <t>c</t>
    </r>
  </si>
  <si>
    <r>
      <t xml:space="preserve">w tym:      buraki cukrowe
</t>
    </r>
    <r>
      <rPr>
        <sz val="8"/>
        <color theme="1" tint="0.34998626667073579"/>
        <rFont val="Arial"/>
        <family val="2"/>
        <charset val="238"/>
      </rPr>
      <t>of which:   sugar beets</t>
    </r>
  </si>
  <si>
    <r>
      <t xml:space="preserve">              oleiste
</t>
    </r>
    <r>
      <rPr>
        <sz val="8"/>
        <color theme="1" tint="0.34998626667073579"/>
        <rFont val="Arial"/>
        <family val="2"/>
        <charset val="238"/>
      </rPr>
      <t xml:space="preserve">              oilseeds</t>
    </r>
  </si>
  <si>
    <r>
      <t xml:space="preserve">w tym:      okopowe
</t>
    </r>
    <r>
      <rPr>
        <sz val="8"/>
        <color theme="1" tint="0.34998626667073579"/>
        <rFont val="Arial"/>
        <family val="2"/>
        <charset val="238"/>
      </rPr>
      <t>of which:   root plants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</si>
  <si>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 Łącznie z mieszankami zbożowo-strączkowymi.  </t>
    </r>
    <r>
      <rPr>
        <i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 Łącznie z działkami.  </t>
    </r>
    <r>
      <rPr>
        <i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 Bez ziół leczniczych, wikliny i innych przemysłowych, które są ujęte w grupie upraw pozostałych.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Including mixed cereals-pulses. 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 Including garden plots.  </t>
    </r>
    <r>
      <rPr>
        <i/>
        <sz val="8"/>
        <color theme="1" tint="0.34998626667073579"/>
        <rFont val="Arial"/>
        <family val="2"/>
        <charset val="238"/>
      </rPr>
      <t>c</t>
    </r>
    <r>
      <rPr>
        <sz val="8"/>
        <color theme="1" tint="0.34998626667073579"/>
        <rFont val="Arial"/>
        <family val="2"/>
        <charset val="238"/>
      </rPr>
      <t xml:space="preserve">  Excluding  medicinal herbs, wicker and other industrial which are included in the group of other crops.</t>
    </r>
  </si>
  <si>
    <r>
      <t xml:space="preserve">w ha </t>
    </r>
    <r>
      <rPr>
        <sz val="8"/>
        <color theme="1" tint="0.34998626667073579"/>
        <rFont val="Arial"/>
        <family val="2"/>
        <charset val="238"/>
      </rPr>
      <t xml:space="preserve">  in ha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</si>
  <si>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</si>
  <si>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 xml:space="preserve">of which individual farms </t>
    </r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</si>
  <si>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</si>
  <si>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produkcja globalna
</t>
    </r>
    <r>
      <rPr>
        <sz val="8"/>
        <color theme="1" tint="0.34998626667073579"/>
        <rFont val="Arial"/>
        <family val="2"/>
        <charset val="238"/>
      </rPr>
      <t>gross output</t>
    </r>
  </si>
  <si>
    <r>
      <t xml:space="preserve">produkcja towarowa
</t>
    </r>
    <r>
      <rPr>
        <sz val="8"/>
        <color theme="1" tint="0.34998626667073579"/>
        <rFont val="Arial"/>
        <family val="2"/>
        <charset val="238"/>
      </rPr>
      <t>market output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</si>
  <si>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</si>
  <si>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Produkcja roślinna
</t>
    </r>
    <r>
      <rPr>
        <b/>
        <sz val="8"/>
        <color theme="1" tint="0.34998626667073579"/>
        <rFont val="Arial"/>
        <family val="2"/>
        <charset val="238"/>
      </rPr>
      <t xml:space="preserve">Crop  output  </t>
    </r>
  </si>
  <si>
    <r>
      <t xml:space="preserve">Zboża
</t>
    </r>
    <r>
      <rPr>
        <sz val="8"/>
        <color theme="1" tint="0.34998626667073579"/>
        <rFont val="Arial"/>
        <family val="2"/>
        <charset val="238"/>
      </rPr>
      <t>Cerals</t>
    </r>
    <r>
      <rPr>
        <sz val="8"/>
        <color rgb="FF000000"/>
        <rFont val="Arial"/>
        <family val="2"/>
        <charset val="238"/>
      </rPr>
      <t xml:space="preserve"> </t>
    </r>
  </si>
  <si>
    <r>
      <t>w tym zboża podstawowe</t>
    </r>
    <r>
      <rPr>
        <sz val="8"/>
        <color theme="1" tint="0.34998626667073579"/>
        <rFont val="Arial"/>
        <family val="2"/>
        <charset val="238"/>
      </rPr>
      <t xml:space="preserve">
of which basic cereals </t>
    </r>
  </si>
  <si>
    <r>
      <t xml:space="preserve">Przemysłowe
</t>
    </r>
    <r>
      <rPr>
        <sz val="8"/>
        <color theme="1" tint="0.34998626667073579"/>
        <rFont val="Arial"/>
        <family val="2"/>
        <charset val="238"/>
      </rPr>
      <t>Industrial</t>
    </r>
  </si>
  <si>
    <r>
      <t xml:space="preserve">Warzywa
</t>
    </r>
    <r>
      <rPr>
        <sz val="8"/>
        <color theme="1" tint="0.34998626667073579"/>
        <rFont val="Arial"/>
        <family val="2"/>
        <charset val="238"/>
      </rPr>
      <t>Vegetables</t>
    </r>
  </si>
  <si>
    <r>
      <t xml:space="preserve">Owoce
</t>
    </r>
    <r>
      <rPr>
        <sz val="8"/>
        <color theme="1" tint="0.34998626667073579"/>
        <rFont val="Arial"/>
        <family val="2"/>
        <charset val="238"/>
      </rPr>
      <t>Fruits</t>
    </r>
  </si>
  <si>
    <r>
      <t xml:space="preserve">Siano łąkowe
</t>
    </r>
    <r>
      <rPr>
        <sz val="8"/>
        <color theme="1" tint="0.34998626667073579"/>
        <rFont val="Arial"/>
        <family val="2"/>
        <charset val="238"/>
      </rPr>
      <t>Meadow hay</t>
    </r>
  </si>
  <si>
    <r>
      <t xml:space="preserve">Produkcja zwierzęca
</t>
    </r>
    <r>
      <rPr>
        <b/>
        <sz val="8"/>
        <color theme="1" tint="0.34998626667073579"/>
        <rFont val="Arial"/>
        <family val="2"/>
        <charset val="238"/>
      </rPr>
      <t>Animal output</t>
    </r>
  </si>
  <si>
    <r>
      <t xml:space="preserve">Żywiec rzeźny </t>
    </r>
    <r>
      <rPr>
        <i/>
        <vertAlign val="superscript"/>
        <sz val="8"/>
        <color rgb="FF000000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Animals for slaughter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</si>
  <si>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bydło (bez cieląt)
</t>
    </r>
    <r>
      <rPr>
        <sz val="8"/>
        <color theme="1" tint="0.34998626667073579"/>
        <rFont val="Arial"/>
        <family val="2"/>
        <charset val="238"/>
      </rPr>
      <t>cuttle (excluding calves)</t>
    </r>
  </si>
  <si>
    <r>
      <t xml:space="preserve">Przyrost stada (podstawowego i obrotowego)
</t>
    </r>
    <r>
      <rPr>
        <sz val="8"/>
        <color theme="1" tint="0.34998626667073579"/>
        <rFont val="Arial"/>
        <family val="2"/>
        <charset val="238"/>
      </rPr>
      <t>Increase in herd (basic and working)</t>
    </r>
  </si>
  <si>
    <r>
      <t xml:space="preserve">Mleko krowie
</t>
    </r>
    <r>
      <rPr>
        <sz val="8"/>
        <color theme="1" tint="0.34998626667073579"/>
        <rFont val="Arial"/>
        <family val="2"/>
        <charset val="238"/>
      </rPr>
      <t>Cow milk</t>
    </r>
  </si>
  <si>
    <r>
      <t xml:space="preserve">Jaja kurze
</t>
    </r>
    <r>
      <rPr>
        <i/>
        <sz val="8"/>
        <color theme="1" tint="0.34998626667073579"/>
        <rFont val="Arial"/>
        <family val="2"/>
        <charset val="238"/>
      </rPr>
      <t>Hen eggs</t>
    </r>
  </si>
  <si>
    <r>
      <t xml:space="preserve">Wełna
</t>
    </r>
    <r>
      <rPr>
        <sz val="8"/>
        <color theme="1" tint="0.34998626667073579"/>
        <rFont val="Arial"/>
        <family val="2"/>
        <charset val="238"/>
      </rPr>
      <t>wool</t>
    </r>
  </si>
  <si>
    <r>
      <t>a</t>
    </r>
    <r>
      <rPr>
        <sz val="8"/>
        <color rgb="FF000000"/>
        <rFont val="Arial"/>
        <family val="2"/>
        <charset val="238"/>
      </rPr>
      <t xml:space="preserve">  Bydło, cielęta, trzoda chlewna, owce, konie, drób, kozy i króliki.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Cattle, calves, pigs, sheep, horses, poultry, goats and rabbits.</t>
    </r>
  </si>
  <si>
    <r>
      <t xml:space="preserve">rok poprzedni = 100     </t>
    </r>
    <r>
      <rPr>
        <sz val="8"/>
        <color theme="1" tint="0.34998626667073579"/>
        <rFont val="Arial"/>
        <family val="2"/>
        <charset val="238"/>
      </rPr>
      <t>previous year = 100</t>
    </r>
  </si>
  <si>
    <r>
      <t xml:space="preserve">w tym
gospo-darstwa indywi-dualne
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</si>
  <si>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Młode bydło
w wieku 1–2 lat
</t>
    </r>
    <r>
      <rPr>
        <sz val="8"/>
        <color theme="1" tint="0.34998626667073579"/>
        <rFont val="Arial"/>
        <family val="2"/>
        <charset val="238"/>
      </rPr>
      <t>Young cattle aged
1–2 years</t>
    </r>
  </si>
  <si>
    <t>Tabl. 1.1. Globalna, końcowa i towarowa produkcja rolnicza (ceny stałe)</t>
  </si>
  <si>
    <t>Tabl. 2.2. Powierzchnia gruntów ugorowanych</t>
  </si>
  <si>
    <t>Tabl. 2.1. Użytkowanie gruntów</t>
  </si>
  <si>
    <t>Tabl. 1.3. Globalna i towarowa produkcja rolnicza (ceny stałe)</t>
  </si>
  <si>
    <t>Tabl. 2.3. Powierzchnia zasiewów według siedziby użytkownika</t>
  </si>
  <si>
    <t>Tabl. 2.4. Struktura zasiewów według siedziby użytkownika</t>
  </si>
  <si>
    <t>Tabl. 2.5. Ciągniki rolnicze</t>
  </si>
  <si>
    <t>Tabl. 3.1. Plony głównych ziemiopłodów</t>
  </si>
  <si>
    <t>Tabl. 3.2. Zbiory głównych ziemiopłodów</t>
  </si>
  <si>
    <t>Tabl. 3.5. Powierzchnia, zbiory i plony warzyw gruntowych</t>
  </si>
  <si>
    <t>Area, production and yields of  field vegetables</t>
  </si>
  <si>
    <t>Tabl. 3.6. Powierzchnia, zbiory i plony owoców z drzew</t>
  </si>
  <si>
    <t>Area, production and yields of  fruits from trees</t>
  </si>
  <si>
    <t>Tabl. 3.7. Powierzchnia, zbiory i plony z krzewów owocowych i plantacji jagodowych</t>
  </si>
  <si>
    <t>Area, production and yields of  fruits from fruit bushes and berry plantations</t>
  </si>
  <si>
    <t>Tabl. 3.8. Produkcja pasz dodatkowych oraz powierzchnia nawozów zielonych</t>
  </si>
  <si>
    <r>
      <t xml:space="preserve">Stocks of cattle, pigs, sheeps and poultry 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</si>
  <si>
    <t>Tabl. 4.2. Pogłowie bydła według grup wiekowo-użytkowych</t>
  </si>
  <si>
    <t>Tabl. 4.3. Pogłowie trzody chlewnej według grup wiekowo-użytkowych</t>
  </si>
  <si>
    <t>Tabl. 4.5. Produkcja ważniejszych produktów zwierzęcych</t>
  </si>
  <si>
    <t>Tabl. 5.1. Skup ważniejszych produktów rolnych</t>
  </si>
  <si>
    <t>Tabl. 5.2. Wartość skupu produktów rolnych (ceny bieżące)</t>
  </si>
  <si>
    <t>Tabl. 5.3. Przeciętne ceny skupu ważniejszych produktów rolnych</t>
  </si>
  <si>
    <t>Tabl. 5.4. Przeciętne ceny skupu ważniejszych produktów rolnych według miesięcy</t>
  </si>
  <si>
    <t>Tabl. 5.6. Relacje cen wybranych produktów rolnych</t>
  </si>
  <si>
    <t>Tabl. 5.7. Przeciętne ceny gruntów ornych w obrocie prywatnym</t>
  </si>
  <si>
    <r>
      <t xml:space="preserve">Tabl. 6.1 Charakterystyki meteorologiczne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</si>
  <si>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Meteorological characteristics 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</si>
  <si>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Tabl. 1.2. Dynamika wartości globalnej oraz końcowej i towarowej produkcji rolniczej
                (ceny stałe)</t>
  </si>
  <si>
    <t>Stan w czerwcu</t>
  </si>
  <si>
    <t>As of June</t>
  </si>
  <si>
    <t>Tabl. 3.3. Udział gospodarstw indywidualnych w produkcji
                głównych ziemiopłodów</t>
  </si>
  <si>
    <t>Tabl. 3.4. Zużycie nawozów mineralnych i chemicznych oraz wapniowych
               w latach gospodarczych(w przeliczeniu na czysty składnik)</t>
  </si>
  <si>
    <t>Consumption of mineral, chemical and lime fertilizers in marketing years
(in terms of pure ingredient)</t>
  </si>
  <si>
    <t>As of the end of month</t>
  </si>
  <si>
    <t>Stan w końcu miesiąca</t>
  </si>
  <si>
    <t>Tabl. 5.5. Przeciętne ceny uzyskiwane przez rolników
                na targowiskach</t>
  </si>
  <si>
    <r>
      <t xml:space="preserve">Tabl. 4.4. Drób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</si>
  <si>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Poultry </t>
    </r>
    <r>
      <rPr>
        <i/>
        <vertAlign val="superscript"/>
        <sz val="10"/>
        <color rgb="FF595959"/>
        <rFont val="Arial"/>
        <family val="2"/>
        <charset val="238"/>
      </rPr>
      <t>a</t>
    </r>
  </si>
  <si>
    <r>
      <t xml:space="preserve">Tabl. 4.1. Pogłowie bydła, trzody chlewnej, owiec i drobiu 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</si>
  <si>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Chapter I</t>
  </si>
  <si>
    <t>Chapter II</t>
  </si>
  <si>
    <t>Chapter III</t>
  </si>
  <si>
    <t>Chapter IV</t>
  </si>
  <si>
    <t>Chapter V</t>
  </si>
  <si>
    <t>Chapter VI</t>
  </si>
  <si>
    <t>Chapter VII</t>
  </si>
  <si>
    <t>Tabl. 1.1.</t>
  </si>
  <si>
    <t>Tabl. 1.2.</t>
  </si>
  <si>
    <t>Tabl. 1.3.</t>
  </si>
  <si>
    <t>Tabl. 2.1.</t>
  </si>
  <si>
    <t>Tabl. 2.2.</t>
  </si>
  <si>
    <t>Tabl. 2.3.</t>
  </si>
  <si>
    <t>Tabl. 2.4.</t>
  </si>
  <si>
    <t>Tabl. 2.5.</t>
  </si>
  <si>
    <t>Tabl. 3.1.</t>
  </si>
  <si>
    <t>Tabl. 3.2.</t>
  </si>
  <si>
    <t>Tabl. 3.3.</t>
  </si>
  <si>
    <t>Tabl. 3.4.</t>
  </si>
  <si>
    <t>Tabl. 3.5.</t>
  </si>
  <si>
    <t>Tabl. 3.6.</t>
  </si>
  <si>
    <t>Tabl. 3.7.</t>
  </si>
  <si>
    <t>Tabl. 3.8.</t>
  </si>
  <si>
    <t>Tabl. 4.1.</t>
  </si>
  <si>
    <t>Tabl. 4.2.</t>
  </si>
  <si>
    <t>Tabl. 4.3.</t>
  </si>
  <si>
    <t>Tabl. 4.4.</t>
  </si>
  <si>
    <t>Tabl. 4.5.</t>
  </si>
  <si>
    <t>Tabl. 5.1.</t>
  </si>
  <si>
    <t>Tabl. 5.2.</t>
  </si>
  <si>
    <t>Tabl. 5.3.</t>
  </si>
  <si>
    <t>Tabl. 5.4.</t>
  </si>
  <si>
    <t>Tabl. 5.5.</t>
  </si>
  <si>
    <t>Tabl. 5.6.</t>
  </si>
  <si>
    <t>Tabl. 5.7.</t>
  </si>
  <si>
    <t>Tabl. 6.1.</t>
  </si>
  <si>
    <t>Tabl. 7.1.</t>
  </si>
  <si>
    <t>Dział I</t>
  </si>
  <si>
    <t>Dział II</t>
  </si>
  <si>
    <t>Dział III</t>
  </si>
  <si>
    <t>Dział IV</t>
  </si>
  <si>
    <t>Dział V</t>
  </si>
  <si>
    <t>Dział VI</t>
  </si>
  <si>
    <t>Dział VII</t>
  </si>
  <si>
    <t>i</t>
  </si>
  <si>
    <t>Powrót do spisu tablic
Return to list of tables</t>
  </si>
  <si>
    <r>
      <t xml:space="preserve">T średnia
[°C]
</t>
    </r>
    <r>
      <rPr>
        <sz val="8"/>
        <color theme="1" tint="0.34998626667073579"/>
        <rFont val="Arial"/>
        <family val="2"/>
        <charset val="238"/>
      </rPr>
      <t>Average
temp.
in °C</t>
    </r>
  </si>
  <si>
    <r>
      <t xml:space="preserve">% normy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% of the
norm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</si>
  <si>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liczba dni
z opadem
</t>
    </r>
    <r>
      <rPr>
        <sz val="8"/>
        <color theme="1" tint="0.34998626667073579"/>
        <rFont val="Arial"/>
        <family val="2"/>
        <charset val="238"/>
      </rPr>
      <t>number of
days with precipitation</t>
    </r>
  </si>
  <si>
    <r>
      <t xml:space="preserve">odchylenie T średniej od normy </t>
    </r>
    <r>
      <rPr>
        <sz val="8"/>
        <color theme="1"/>
        <rFont val="Arial"/>
        <family val="2"/>
        <charset val="238"/>
      </rPr>
      <t xml:space="preserve">b </t>
    </r>
    <r>
      <rPr>
        <sz val="8"/>
        <color rgb="FF000000"/>
        <rFont val="Arial"/>
        <family val="2"/>
        <charset val="238"/>
      </rPr>
      <t xml:space="preserve">[°C]
</t>
    </r>
    <r>
      <rPr>
        <sz val="8"/>
        <color theme="1" tint="0.34998626667073579"/>
        <rFont val="Arial"/>
        <family val="2"/>
        <charset val="238"/>
      </rPr>
      <t xml:space="preserve">deviation of
the average
temp. From
the norm 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
in °C</t>
    </r>
  </si>
  <si>
    <r>
      <t xml:space="preserve">liczba dni
z T min przy
gruncie
&lt;0°C
</t>
    </r>
    <r>
      <rPr>
        <sz val="8"/>
        <color theme="1" tint="0.34998626667073579"/>
        <rFont val="Arial"/>
        <family val="2"/>
        <charset val="238"/>
      </rPr>
      <t>number of
days with
min. temp.
by the ground
&lt;0°C</t>
    </r>
  </si>
  <si>
    <r>
      <t xml:space="preserve">Usłonecznienie suma
[godz.]
</t>
    </r>
    <r>
      <rPr>
        <sz val="8"/>
        <color theme="1" tint="0.34998626667073579"/>
        <rFont val="Arial"/>
        <family val="2"/>
        <charset val="238"/>
      </rPr>
      <t>Inslolation,
the sum
in hours</t>
    </r>
  </si>
  <si>
    <r>
      <t xml:space="preserve">trzoda
chlewna
</t>
    </r>
    <r>
      <rPr>
        <sz val="8"/>
        <color theme="1" tint="0.34998626667073579"/>
        <rFont val="Arial"/>
        <family val="2"/>
        <charset val="238"/>
      </rPr>
      <t>pigs</t>
    </r>
  </si>
  <si>
    <r>
      <t xml:space="preserve">w skupie
</t>
    </r>
    <r>
      <rPr>
        <sz val="8"/>
        <color theme="1" tint="0.34998626667073579"/>
        <rFont val="Arial"/>
        <family val="2"/>
        <charset val="238"/>
      </rPr>
      <t>in procure-
ment</t>
    </r>
  </si>
  <si>
    <r>
      <t xml:space="preserve">Relacje
 cen targo-wiskowych
do cen
skupu pszenicy
</t>
    </r>
    <r>
      <rPr>
        <sz val="8"/>
        <color theme="1" tint="0.34998626667073579"/>
        <rFont val="Arial"/>
        <family val="2"/>
        <charset val="238"/>
      </rPr>
      <t>Relations between marketplace prices and procurementprices of wheat</t>
    </r>
  </si>
  <si>
    <r>
      <t xml:space="preserve">1 l mleka krowiego
w skupie
</t>
    </r>
    <r>
      <rPr>
        <sz val="8"/>
        <color theme="1" tint="0.34998626667073579"/>
        <rFont val="Arial"/>
        <family val="2"/>
        <charset val="238"/>
      </rPr>
      <t>1 l of
cow milk
in procure-
ment</t>
    </r>
  </si>
  <si>
    <r>
      <t xml:space="preserve">dobre
(pszenno-buraczane)
</t>
    </r>
    <r>
      <rPr>
        <sz val="8"/>
        <color theme="1" tint="0.34998626667073579"/>
        <rFont val="Arial"/>
        <family val="2"/>
        <charset val="238"/>
      </rPr>
      <t>fertile</t>
    </r>
  </si>
  <si>
    <r>
      <t xml:space="preserve">w odsetkach użytków rolnych
grup gospodarstw
</t>
    </r>
    <r>
      <rPr>
        <sz val="8"/>
        <color theme="1" tint="0.34998626667073579"/>
        <rFont val="Arial"/>
        <family val="2"/>
        <charset val="238"/>
      </rPr>
      <t>in percent of agricultural lands
of farm groups</t>
    </r>
  </si>
  <si>
    <r>
      <t xml:space="preserve">w ha   </t>
    </r>
    <r>
      <rPr>
        <sz val="8"/>
        <color theme="1" tint="0.34998626667073579"/>
        <rFont val="Arial"/>
        <family val="2"/>
        <charset val="238"/>
      </rPr>
      <t>in ha</t>
    </r>
  </si>
  <si>
    <r>
      <t xml:space="preserve">Mleko
krowie
w zł
za 1 hl
</t>
    </r>
    <r>
      <rPr>
        <sz val="8"/>
        <color theme="1" tint="0.34998626667073579"/>
        <rFont val="Arial"/>
        <family val="2"/>
        <charset val="238"/>
      </rPr>
      <t>Cow milk
in zl
per 1 hl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</si>
  <si>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</si>
  <si>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t>Rolnictwo w województwie zachodniopomorskim w 2019 r.</t>
  </si>
  <si>
    <t>Agriculture in Zachodniopomorskie Voivodship in 2019</t>
  </si>
  <si>
    <t>Ważniejsze dane o województwie zachodniopomorskim na tle kraju w 2019 r.</t>
  </si>
  <si>
    <t>Major data regarding the Zachodniopomorskie Voivodship against the background of the country in 2019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</si>
  <si>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</si>
  <si>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ha
użytków rolnych
w zł
</t>
    </r>
    <r>
      <rPr>
        <sz val="8"/>
        <color theme="1" tint="0.34998626667073579"/>
        <rFont val="Arial"/>
        <family val="2"/>
        <charset val="238"/>
      </rPr>
      <t>per 1 ha
of agricultural land
in PLN</t>
    </r>
  </si>
  <si>
    <r>
      <t xml:space="preserve">w mln zł    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</si>
  <si>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2018=100</t>
  </si>
  <si>
    <r>
      <t xml:space="preserve">Różnica   </t>
    </r>
    <r>
      <rPr>
        <sz val="8"/>
        <color theme="1" tint="0.34998626667073579"/>
        <rFont val="Arial"/>
        <family val="2"/>
        <charset val="238"/>
      </rPr>
      <t xml:space="preserve">Change
</t>
    </r>
    <r>
      <rPr>
        <sz val="8"/>
        <color rgb="FF000000"/>
        <rFont val="Arial"/>
        <family val="2"/>
        <charset val="238"/>
      </rPr>
      <t>2019–2018</t>
    </r>
  </si>
  <si>
    <t>2018/2019</t>
  </si>
  <si>
    <t>2017/2018
=100</t>
  </si>
  <si>
    <r>
      <t xml:space="preserve">Powierzchnia nawozów zielonych w hektarach   </t>
    </r>
    <r>
      <rPr>
        <sz val="8"/>
        <color theme="1" tint="0.34998626667073579"/>
        <rFont val="Arial"/>
        <family val="2"/>
        <charset val="238"/>
      </rPr>
      <t>Natural fertilizers area in hectares</t>
    </r>
  </si>
  <si>
    <t>2018 = 100</t>
  </si>
  <si>
    <t>2018 = 100 </t>
  </si>
  <si>
    <r>
      <t xml:space="preserve">Z LICZBY OGÓŁEM – GOSPODARSTWA INDYWIDUALNE   </t>
    </r>
    <r>
      <rPr>
        <sz val="8"/>
        <color theme="1" tint="0.34998626667073579"/>
        <rFont val="Arial"/>
        <family val="2"/>
        <charset val="238"/>
      </rPr>
      <t>OF TOTAL – INDIVIDUAL FARMS</t>
    </r>
  </si>
  <si>
    <r>
      <t xml:space="preserve">W tysiącach złotych  </t>
    </r>
    <r>
      <rPr>
        <sz val="8"/>
        <color theme="1" tint="0.34998626667073579"/>
        <rFont val="Arial"/>
        <family val="2"/>
        <charset val="238"/>
      </rPr>
      <t xml:space="preserve"> In thousands PLN</t>
    </r>
  </si>
  <si>
    <r>
      <t xml:space="preserve">Na 1 ha użytków rolnych w zł   </t>
    </r>
    <r>
      <rPr>
        <sz val="8"/>
        <color theme="1" tint="0.34998626667073579"/>
        <rFont val="Arial"/>
        <family val="2"/>
        <charset val="238"/>
      </rPr>
      <t>Per 1 ha of agricultural land in PLN</t>
    </r>
  </si>
  <si>
    <r>
      <t xml:space="preserve">w zł     </t>
    </r>
    <r>
      <rPr>
        <sz val="8"/>
        <color theme="1" tint="0.34998626667073579"/>
        <rFont val="Arial"/>
        <family val="2"/>
        <charset val="238"/>
      </rPr>
      <t>in PLN</t>
    </r>
  </si>
  <si>
    <r>
      <t xml:space="preserve">w zł za 1 dt     </t>
    </r>
    <r>
      <rPr>
        <sz val="8"/>
        <color theme="1" tint="0.34998626667073579"/>
        <rFont val="Arial"/>
        <family val="2"/>
        <charset val="238"/>
      </rPr>
      <t>in PLN  per 1 dt</t>
    </r>
  </si>
  <si>
    <r>
      <t xml:space="preserve">w zł za 1 kg   </t>
    </r>
    <r>
      <rPr>
        <sz val="8"/>
        <color theme="1" tint="0.34998626667073579"/>
        <rFont val="Arial"/>
        <family val="2"/>
        <charset val="238"/>
      </rPr>
      <t xml:space="preserve">  in PLN  per 1 kg</t>
    </r>
  </si>
  <si>
    <r>
      <t xml:space="preserve">Za 1 ha w zł
</t>
    </r>
    <r>
      <rPr>
        <sz val="8"/>
        <color theme="1" tint="0.34998626667073579"/>
        <rFont val="Arial"/>
        <family val="2"/>
        <charset val="238"/>
      </rPr>
      <t>Per ha in PLN</t>
    </r>
  </si>
  <si>
    <t>Tabl. 7.1 Ważniejsze dane o województwie zachodniopomorskim na tle kraju w 2019 r.</t>
  </si>
  <si>
    <r>
      <t xml:space="preserve">Produkcja końcowa 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(ceny stałe) w mln zł
</t>
    </r>
    <r>
      <rPr>
        <sz val="8"/>
        <color theme="1" tint="0.34998626667073579"/>
        <rFont val="Arial"/>
        <family val="2"/>
        <charset val="238"/>
      </rPr>
      <t xml:space="preserve">Final output 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(fixed prices) in mln PLN</t>
    </r>
  </si>
  <si>
    <r>
      <t xml:space="preserve">Produkcja globalna 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(ceny stałe) w mln zł
</t>
    </r>
    <r>
      <rPr>
        <sz val="8"/>
        <color theme="1" tint="0.34998626667073579"/>
        <rFont val="Arial"/>
        <family val="2"/>
        <charset val="238"/>
      </rPr>
      <t xml:space="preserve">Global output 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(fixed prices) in mln PLN</t>
    </r>
  </si>
  <si>
    <r>
      <t xml:space="preserve">Produkcja towarowa 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(ceny stałe) w mln zł</t>
    </r>
    <r>
      <rPr>
        <sz val="8"/>
        <color theme="1" tint="0.34998626667073579"/>
        <rFont val="Arial"/>
        <family val="2"/>
        <charset val="238"/>
      </rPr>
      <t xml:space="preserve">
Market output 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(fixed prices) in mln PLN</t>
    </r>
  </si>
  <si>
    <t>x</t>
  </si>
  <si>
    <t xml:space="preserve">   -</t>
  </si>
  <si>
    <r>
      <rPr>
        <b/>
        <sz val="8"/>
        <color theme="1" tint="0.34998626667073579"/>
        <rFont val="Arial"/>
        <family val="2"/>
        <charset val="238"/>
      </rPr>
      <t>Przemysłowe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 xml:space="preserve">Industrial 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</si>
  <si>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t xml:space="preserve"> -</t>
  </si>
  <si>
    <t xml:space="preserve"> </t>
  </si>
  <si>
    <t>ZBIORY w tonach   PRODUCTION in tonnes</t>
  </si>
  <si>
    <t>PLONY z 1 ha w   dt   YIELDS from 1 ha in dt</t>
  </si>
  <si>
    <r>
      <t xml:space="preserve">czerwiec   </t>
    </r>
    <r>
      <rPr>
        <sz val="8"/>
        <color theme="1" tint="0.34998626667073579"/>
        <rFont val="Arial"/>
        <family val="2"/>
        <charset val="238"/>
      </rPr>
      <t>June</t>
    </r>
  </si>
  <si>
    <r>
      <t>a</t>
    </r>
    <r>
      <rPr>
        <sz val="8"/>
        <color rgb="FF000000"/>
        <rFont val="Arial"/>
        <family val="2"/>
        <charset val="238"/>
      </rPr>
      <t xml:space="preserve">  Dane z Powszechnego Spisu Rolnego, dla gospodarstw prowadzących działalność rolniczą.  </t>
    </r>
    <r>
      <rPr>
        <i/>
        <sz val="8"/>
        <color rgb="FF000000"/>
        <rFont val="Arial"/>
        <family val="2"/>
        <charset val="238"/>
      </rPr>
      <t xml:space="preserve">b </t>
    </r>
    <r>
      <rPr>
        <sz val="8"/>
        <color rgb="FF000000"/>
        <rFont val="Arial"/>
        <family val="2"/>
        <charset val="238"/>
      </rPr>
      <t xml:space="preserve">Dane z Badania Struktury Gospodarstw Rolnych w 2016 r.
</t>
    </r>
    <r>
      <rPr>
        <i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 Data from the Agricultural Census, for farms conducting agricultural activity. </t>
    </r>
    <r>
      <rPr>
        <i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Data from the Farm Structure Survey in 2016.</t>
    </r>
  </si>
  <si>
    <r>
      <t xml:space="preserve">Lp.
</t>
    </r>
    <r>
      <rPr>
        <sz val="8"/>
        <color theme="1" tint="0.34998626667073579"/>
        <rFont val="Arial"/>
        <family val="2"/>
        <charset val="238"/>
      </rPr>
      <t>No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</si>
  <si>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</t>
    </r>
  </si>
  <si>
    <r>
      <t xml:space="preserve">Powierz-chnia
ogólna
</t>
    </r>
    <r>
      <rPr>
        <sz val="8"/>
        <color theme="1" tint="0.34998626667073579"/>
        <rFont val="Arial"/>
        <family val="2"/>
        <charset val="238"/>
      </rPr>
      <t>Total
area 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</si>
  <si>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grand
total</t>
    </r>
  </si>
  <si>
    <r>
      <t xml:space="preserve">Użytki rolne   </t>
    </r>
    <r>
      <rPr>
        <sz val="8"/>
        <color theme="1" tint="0.34998626667073579"/>
        <rFont val="Arial"/>
        <family val="2"/>
        <charset val="238"/>
      </rPr>
      <t>Agricultural land</t>
    </r>
  </si>
  <si>
    <r>
      <t xml:space="preserve">w dobrej  kulturze rolnej  </t>
    </r>
    <r>
      <rPr>
        <sz val="8"/>
        <color theme="1" tint="0.34998626667073579"/>
        <rFont val="Arial"/>
        <family val="2"/>
        <charset val="238"/>
      </rPr>
      <t xml:space="preserve"> in good agricultural conditionin</t>
    </r>
  </si>
  <si>
    <r>
      <t xml:space="preserve">pod
zasiewami
</t>
    </r>
    <r>
      <rPr>
        <sz val="8"/>
        <color theme="1" tint="0.34998626667073579"/>
        <rFont val="Arial"/>
        <family val="2"/>
        <charset val="238"/>
      </rPr>
      <t>sown area</t>
    </r>
  </si>
  <si>
    <r>
      <t xml:space="preserve">grunty ugorowane
</t>
    </r>
    <r>
      <rPr>
        <sz val="8"/>
        <color theme="1" tint="0.34998626667073579"/>
        <rFont val="Arial"/>
        <family val="2"/>
        <charset val="238"/>
      </rPr>
      <t>fallow land</t>
    </r>
  </si>
  <si>
    <r>
      <t xml:space="preserve">uprawy trwałe
</t>
    </r>
    <r>
      <rPr>
        <sz val="8"/>
        <color theme="1" tint="0.34998626667073579"/>
        <rFont val="Arial"/>
        <family val="2"/>
        <charset val="238"/>
      </rPr>
      <t>permanent crops</t>
    </r>
  </si>
  <si>
    <r>
      <t xml:space="preserve">w tym sady
</t>
    </r>
    <r>
      <rPr>
        <sz val="8"/>
        <color theme="1" tint="0.34998626667073579"/>
        <rFont val="Arial"/>
        <family val="2"/>
        <charset val="238"/>
      </rPr>
      <t>of which orchards</t>
    </r>
  </si>
  <si>
    <r>
      <t xml:space="preserve">ogrody
przydomowe
</t>
    </r>
    <r>
      <rPr>
        <sz val="8"/>
        <color theme="1" tint="0.34998626667073579"/>
        <rFont val="Arial"/>
        <family val="2"/>
        <charset val="238"/>
      </rPr>
      <t>kitchen
gardens</t>
    </r>
  </si>
  <si>
    <r>
      <t xml:space="preserve">łąki trwałe
</t>
    </r>
    <r>
      <rPr>
        <sz val="8"/>
        <color theme="1" tint="0.34998626667073579"/>
        <rFont val="Arial"/>
        <family val="2"/>
        <charset val="238"/>
      </rPr>
      <t>permanent meadows</t>
    </r>
  </si>
  <si>
    <r>
      <t xml:space="preserve">pastwiska trwałe
</t>
    </r>
    <r>
      <rPr>
        <sz val="8"/>
        <color theme="1" tint="0.34998626667073579"/>
        <rFont val="Arial"/>
        <family val="2"/>
        <charset val="238"/>
      </rPr>
      <t>permanent pastures</t>
    </r>
  </si>
  <si>
    <r>
      <t xml:space="preserve">Lasy
i grunty leśne
</t>
    </r>
    <r>
      <rPr>
        <sz val="8"/>
        <color theme="1" tint="0.34998626667073579"/>
        <rFont val="Arial"/>
        <family val="2"/>
        <charset val="238"/>
      </rPr>
      <t>Forest and forest land</t>
    </r>
  </si>
  <si>
    <r>
      <t xml:space="preserve">Pozostałe grunty
</t>
    </r>
    <r>
      <rPr>
        <sz val="8"/>
        <color theme="1" tint="0.34998626667073579"/>
        <rFont val="Arial"/>
        <family val="2"/>
        <charset val="238"/>
      </rPr>
      <t xml:space="preserve">Other
area 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</si>
  <si>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> </t>
    </r>
    <r>
      <rPr>
        <sz val="8"/>
        <rFont val="Arial"/>
        <family val="2"/>
        <charset val="238"/>
      </rPr>
      <t> </t>
    </r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</si>
  <si>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>of which individual farms </t>
    </r>
  </si>
  <si>
    <r>
      <t xml:space="preserve">W hektarach  </t>
    </r>
    <r>
      <rPr>
        <sz val="8"/>
        <color theme="1" tint="0.34998626667073579"/>
        <rFont val="Arial"/>
        <family val="2"/>
        <charset val="238"/>
      </rPr>
      <t xml:space="preserve"> in hectares</t>
    </r>
  </si>
  <si>
    <r>
      <t xml:space="preserve">W odsetkach (według grup użytkowników)   </t>
    </r>
    <r>
      <rPr>
        <sz val="8"/>
        <color theme="1" tint="0.34998626667073579"/>
        <rFont val="Arial"/>
        <family val="2"/>
        <charset val="238"/>
      </rPr>
      <t>In percent (by users groups)</t>
    </r>
  </si>
  <si>
    <r>
      <t xml:space="preserve">W odsetkach (według rodzajów użytków)  </t>
    </r>
    <r>
      <rPr>
        <sz val="8"/>
        <color theme="1" tint="0.34998626667073579"/>
        <rFont val="Arial"/>
        <family val="2"/>
        <charset val="238"/>
      </rPr>
      <t xml:space="preserve"> In percent (by type of agricultural land)  </t>
    </r>
  </si>
  <si>
    <r>
      <t xml:space="preserve">W TYM GOSPODARSTWA INDYWIDUALNE  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OF WHICH INDIVIDUAL FARMS</t>
    </r>
  </si>
  <si>
    <r>
      <t xml:space="preserve">Wartość globalna
</t>
    </r>
    <r>
      <rPr>
        <sz val="8"/>
        <color theme="1" tint="0.34998626667073579"/>
        <rFont val="Arial"/>
        <family val="2"/>
        <charset val="238"/>
      </rPr>
      <t>Gross value</t>
    </r>
  </si>
  <si>
    <r>
      <t xml:space="preserve">roślinna
</t>
    </r>
    <r>
      <rPr>
        <sz val="8"/>
        <color theme="1" tint="0.34998626667073579"/>
        <rFont val="Arial"/>
        <family val="2"/>
        <charset val="238"/>
      </rPr>
      <t>crop</t>
    </r>
  </si>
  <si>
    <r>
      <t xml:space="preserve">zwierzęca
</t>
    </r>
    <r>
      <rPr>
        <sz val="8"/>
        <color theme="1" tint="0.34998626667073579"/>
        <rFont val="Arial"/>
        <family val="2"/>
        <charset val="238"/>
      </rPr>
      <t>animal</t>
    </r>
  </si>
  <si>
    <r>
      <t xml:space="preserve">Produkcja końcowa
</t>
    </r>
    <r>
      <rPr>
        <sz val="8"/>
        <color theme="1" tint="0.34998626667073579"/>
        <rFont val="Arial"/>
        <family val="2"/>
        <charset val="238"/>
      </rPr>
      <t>Final output</t>
    </r>
  </si>
  <si>
    <r>
      <t xml:space="preserve">Produkcja towarowa
</t>
    </r>
    <r>
      <rPr>
        <sz val="8"/>
        <color theme="1" tint="0.34998626667073579"/>
        <rFont val="Arial"/>
        <family val="2"/>
        <charset val="238"/>
      </rPr>
      <t xml:space="preserve">Market output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</si>
  <si>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> </t>
    </r>
  </si>
  <si>
    <r>
      <t xml:space="preserve">2010 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</si>
  <si>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2016 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</si>
  <si>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Kapusta
</t>
    </r>
    <r>
      <rPr>
        <sz val="8"/>
        <color theme="1" tint="0.34998626667073579"/>
        <rFont val="Arial"/>
        <family val="2"/>
        <charset val="238"/>
      </rPr>
      <t xml:space="preserve">Cabbages </t>
    </r>
  </si>
  <si>
    <r>
      <t xml:space="preserve">Kalafiory
</t>
    </r>
    <r>
      <rPr>
        <sz val="8"/>
        <color theme="1" tint="0.34998626667073579"/>
        <rFont val="Arial"/>
        <family val="2"/>
        <charset val="238"/>
      </rPr>
      <t>Cauliflowers</t>
    </r>
  </si>
  <si>
    <r>
      <t xml:space="preserve">Cebula
</t>
    </r>
    <r>
      <rPr>
        <sz val="8"/>
        <color theme="1" tint="0.34998626667073579"/>
        <rFont val="Arial"/>
        <family val="2"/>
        <charset val="238"/>
      </rPr>
      <t>Onions</t>
    </r>
  </si>
  <si>
    <r>
      <t xml:space="preserve">Marchew jadalna
</t>
    </r>
    <r>
      <rPr>
        <sz val="8"/>
        <color theme="1" tint="0.34998626667073579"/>
        <rFont val="Arial"/>
        <family val="2"/>
        <charset val="238"/>
      </rPr>
      <t>Edible carrots</t>
    </r>
  </si>
  <si>
    <r>
      <t xml:space="preserve">Buraki ćwikłowe
</t>
    </r>
    <r>
      <rPr>
        <sz val="8"/>
        <color theme="1" tint="0.34998626667073579"/>
        <rFont val="Arial"/>
        <family val="2"/>
        <charset val="238"/>
      </rPr>
      <t>Red beets</t>
    </r>
  </si>
  <si>
    <r>
      <t xml:space="preserve">Ogórki
</t>
    </r>
    <r>
      <rPr>
        <sz val="8"/>
        <color theme="1" tint="0.34998626667073579"/>
        <rFont val="Arial"/>
        <family val="2"/>
        <charset val="238"/>
      </rPr>
      <t>Cucumbers</t>
    </r>
  </si>
  <si>
    <r>
      <t xml:space="preserve">Pomidory
</t>
    </r>
    <r>
      <rPr>
        <sz val="8"/>
        <color theme="1" tint="0.34998626667073579"/>
        <rFont val="Arial"/>
        <family val="2"/>
        <charset val="238"/>
      </rPr>
      <t>Tomatoes</t>
    </r>
  </si>
  <si>
    <r>
      <t xml:space="preserve">Pozostałe </t>
    </r>
    <r>
      <rPr>
        <i/>
        <vertAlign val="superscript"/>
        <sz val="8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Others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</si>
  <si>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>a</t>
    </r>
    <r>
      <rPr>
        <sz val="8"/>
        <rFont val="Arial"/>
        <family val="2"/>
        <charset val="238"/>
      </rPr>
      <t xml:space="preserve">   Selery, pory, pietruszka, rzodkiewka, sałata, rabarbar, szparagi i inne.
</t>
    </r>
    <r>
      <rPr>
        <sz val="8"/>
        <color theme="1" tint="0.34998626667073579"/>
        <rFont val="Arial"/>
        <family val="2"/>
        <charset val="238"/>
      </rPr>
      <t>a  Celery, leek, parsley, radish, lettuce, rhubarb, asparagus and others.</t>
    </r>
  </si>
  <si>
    <r>
      <t xml:space="preserve">OGÓŁEM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</t>
    </r>
  </si>
  <si>
    <r>
      <t xml:space="preserve">Truskawki
</t>
    </r>
    <r>
      <rPr>
        <sz val="8"/>
        <color theme="1" tint="0.34998626667073579"/>
        <rFont val="Arial"/>
        <family val="2"/>
        <charset val="238"/>
      </rPr>
      <t>Strawberries</t>
    </r>
  </si>
  <si>
    <r>
      <t xml:space="preserve">Maliny </t>
    </r>
    <r>
      <rPr>
        <i/>
        <vertAlign val="superscript"/>
        <sz val="8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 xml:space="preserve">Raspberries 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</si>
  <si>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Porzeczki
</t>
    </r>
    <r>
      <rPr>
        <sz val="8"/>
        <color theme="1" tint="0.34998626667073579"/>
        <rFont val="Arial"/>
        <family val="2"/>
        <charset val="238"/>
      </rPr>
      <t>Currants</t>
    </r>
  </si>
  <si>
    <r>
      <t xml:space="preserve">Agrest
</t>
    </r>
    <r>
      <rPr>
        <sz val="8"/>
        <color theme="1" tint="0.34998626667073579"/>
        <rFont val="Arial"/>
        <family val="2"/>
        <charset val="238"/>
      </rPr>
      <t>Gooseberry</t>
    </r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</si>
  <si>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</si>
  <si>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ZBIORY w tonach   </t>
    </r>
    <r>
      <rPr>
        <sz val="8"/>
        <color theme="1" tint="0.34998626667073579"/>
        <rFont val="Arial"/>
        <family val="2"/>
        <charset val="238"/>
      </rPr>
      <t>PRODUCTION in tonnes</t>
    </r>
  </si>
  <si>
    <r>
      <t xml:space="preserve">a </t>
    </r>
    <r>
      <rPr>
        <sz val="8"/>
        <rFont val="Arial"/>
        <family val="2"/>
        <charset val="238"/>
      </rPr>
      <t xml:space="preserve"> Łącznie z jeżyną bezkolcową.
</t>
    </r>
    <r>
      <rPr>
        <i/>
        <sz val="8"/>
        <color theme="1" tint="0.34998626667073579"/>
        <rFont val="Arial"/>
        <family val="2"/>
        <charset val="238"/>
      </rPr>
      <t xml:space="preserve">a </t>
    </r>
    <r>
      <rPr>
        <sz val="8"/>
        <color theme="1" tint="0.34998626667073579"/>
        <rFont val="Arial"/>
        <family val="2"/>
        <charset val="238"/>
      </rPr>
      <t xml:space="preserve">Thornless blackberry. </t>
    </r>
  </si>
  <si>
    <r>
      <t xml:space="preserve">czerwiec    </t>
    </r>
    <r>
      <rPr>
        <sz val="8"/>
        <color theme="1" tint="0.34998626667073579"/>
        <rFont val="Arial"/>
        <family val="2"/>
        <charset val="238"/>
      </rPr>
      <t>June</t>
    </r>
  </si>
  <si>
    <t>N o t e. Since 2019, the pig survey has been carried out twice a year: in June and December.</t>
  </si>
  <si>
    <t>U w a g a. Od 2019 r. badanie pogłowia świń odbywa się w czerwcu i grudniu.</t>
  </si>
  <si>
    <r>
      <t xml:space="preserve">Zboża za 1 dt
</t>
    </r>
    <r>
      <rPr>
        <sz val="8"/>
        <color theme="1" tint="0.34998626667073579"/>
        <rFont val="Arial"/>
        <family val="2"/>
        <charset val="238"/>
      </rPr>
      <t>Cereals per dt</t>
    </r>
  </si>
  <si>
    <r>
      <t xml:space="preserve">Ziemniaki za 1 dt
</t>
    </r>
    <r>
      <rPr>
        <sz val="8"/>
        <color theme="1" tint="0.34998626667073579"/>
        <rFont val="Arial"/>
        <family val="2"/>
        <charset val="238"/>
      </rPr>
      <t>Potatoes per dt</t>
    </r>
  </si>
  <si>
    <r>
      <t xml:space="preserve">Żywiec rzeźny – za 1 kg (w wadze żywej)
</t>
    </r>
    <r>
      <rPr>
        <sz val="8"/>
        <color theme="1" tint="0.34998626667073579"/>
        <rFont val="Arial"/>
        <family val="2"/>
        <charset val="238"/>
      </rPr>
      <t>Animals for slaughter – per kg (in live weight)</t>
    </r>
  </si>
  <si>
    <r>
      <t xml:space="preserve">Mleko krowie za 100 litrów
</t>
    </r>
    <r>
      <rPr>
        <sz val="8"/>
        <color theme="1" tint="0.34998626667073579"/>
        <rFont val="Arial"/>
        <family val="2"/>
        <charset val="238"/>
      </rPr>
      <t>Cow milk per 100 l</t>
    </r>
  </si>
  <si>
    <r>
      <t xml:space="preserve">II półrocze  </t>
    </r>
    <r>
      <rPr>
        <sz val="8"/>
        <color theme="1" tint="0.34998626667073579"/>
        <rFont val="Arial"/>
        <family val="2"/>
        <charset val="238"/>
      </rPr>
      <t xml:space="preserve"> II half year</t>
    </r>
  </si>
  <si>
    <r>
      <t xml:space="preserve">I półrocze   </t>
    </r>
    <r>
      <rPr>
        <sz val="8"/>
        <color theme="1" tint="0.34998626667073579"/>
        <rFont val="Arial"/>
        <family val="2"/>
        <charset val="238"/>
      </rPr>
      <t>I half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</si>
</sst>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 CE"/>
    </font>
    <font>
      <sz val="10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i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6677AD"/>
      <name val="Arial"/>
      <family val="2"/>
      <charset val="238"/>
    </font>
    <font>
      <vertAlign val="subscript"/>
      <sz val="8"/>
      <color rgb="FF000000"/>
      <name val="Arial"/>
      <family val="2"/>
      <charset val="238"/>
    </font>
    <font>
      <i/>
      <vertAlign val="subscript"/>
      <sz val="8"/>
      <color theme="1" tint="0.34998626667073579"/>
      <name val="Arial"/>
      <family val="2"/>
      <charset val="238"/>
    </font>
    <font>
      <i/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i/>
      <vertAlign val="superscript"/>
      <sz val="10"/>
      <color rgb="FF595959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4"/>
      <name val="Arial"/>
      <family val="2"/>
      <charset val="238"/>
    </font>
    <font>
      <u/>
      <sz val="14"/>
      <color theme="1" tint="0.34998626667073579"/>
      <name val="Arial"/>
      <family val="2"/>
      <charset val="238"/>
    </font>
    <font>
      <u/>
      <sz val="14"/>
      <color theme="1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u/>
      <sz val="8"/>
      <color theme="10"/>
      <name val="Arial"/>
      <family val="2"/>
      <charset val="238"/>
    </font>
    <font>
      <sz val="8"/>
      <color rgb="FF59595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Myriad Pro"/>
      <family val="2"/>
    </font>
    <font>
      <b/>
      <sz val="8"/>
      <color rgb="FF000000"/>
      <name val="Myriad Pro"/>
      <family val="2"/>
    </font>
    <font>
      <sz val="8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u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D1E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9" fillId="0" borderId="0"/>
    <xf numFmtId="0" fontId="6" fillId="0" borderId="0"/>
  </cellStyleXfs>
  <cellXfs count="466">
    <xf numFmtId="0" fontId="0" fillId="0" borderId="0" xfId="0"/>
    <xf numFmtId="0" fontId="7" fillId="0" borderId="0" xfId="0" applyFont="1"/>
    <xf numFmtId="0" fontId="7" fillId="0" borderId="0" xfId="0" applyFont="1" applyFill="1"/>
    <xf numFmtId="0" fontId="3" fillId="0" borderId="0" xfId="0" applyFont="1"/>
    <xf numFmtId="0" fontId="11" fillId="0" borderId="0" xfId="0" applyFont="1" applyBorder="1"/>
    <xf numFmtId="0" fontId="14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0" fontId="11" fillId="0" borderId="0" xfId="0" applyFont="1"/>
    <xf numFmtId="164" fontId="12" fillId="0" borderId="6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164" fontId="20" fillId="0" borderId="6" xfId="0" applyNumberFormat="1" applyFont="1" applyBorder="1" applyAlignment="1">
      <alignment vertical="top" wrapText="1"/>
    </xf>
    <xf numFmtId="0" fontId="12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left" vertical="center" wrapText="1" indent="4"/>
    </xf>
    <xf numFmtId="0" fontId="13" fillId="0" borderId="2" xfId="0" applyFont="1" applyBorder="1" applyAlignment="1">
      <alignment horizontal="left" vertical="center" wrapText="1" indent="2"/>
    </xf>
    <xf numFmtId="0" fontId="12" fillId="0" borderId="0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indent="1"/>
    </xf>
    <xf numFmtId="164" fontId="12" fillId="0" borderId="1" xfId="0" applyNumberFormat="1" applyFont="1" applyBorder="1" applyAlignment="1">
      <alignment horizontal="right" vertical="top" wrapText="1"/>
    </xf>
    <xf numFmtId="164" fontId="20" fillId="0" borderId="1" xfId="0" applyNumberFormat="1" applyFont="1" applyBorder="1" applyAlignment="1">
      <alignment vertical="top" wrapText="1"/>
    </xf>
    <xf numFmtId="0" fontId="24" fillId="0" borderId="6" xfId="0" applyFont="1" applyBorder="1" applyAlignment="1">
      <alignment horizontal="right" vertical="top" wrapText="1"/>
    </xf>
    <xf numFmtId="164" fontId="24" fillId="0" borderId="1" xfId="0" applyNumberFormat="1" applyFont="1" applyBorder="1" applyAlignment="1">
      <alignment horizontal="right" vertical="top" wrapText="1"/>
    </xf>
    <xf numFmtId="0" fontId="11" fillId="0" borderId="6" xfId="0" applyFont="1" applyBorder="1" applyAlignment="1">
      <alignment horizontal="right" vertical="top" wrapText="1"/>
    </xf>
    <xf numFmtId="0" fontId="14" fillId="0" borderId="6" xfId="0" applyFont="1" applyBorder="1" applyAlignment="1">
      <alignment horizontal="right" vertical="top" wrapText="1"/>
    </xf>
    <xf numFmtId="164" fontId="14" fillId="0" borderId="1" xfId="0" applyNumberFormat="1" applyFont="1" applyBorder="1" applyAlignment="1">
      <alignment horizontal="right" vertical="top" wrapText="1"/>
    </xf>
    <xf numFmtId="0" fontId="12" fillId="0" borderId="6" xfId="0" applyFont="1" applyBorder="1" applyAlignment="1">
      <alignment horizontal="right" vertical="top" wrapText="1"/>
    </xf>
    <xf numFmtId="0" fontId="20" fillId="0" borderId="6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/>
    </xf>
    <xf numFmtId="164" fontId="14" fillId="0" borderId="6" xfId="0" applyNumberFormat="1" applyFont="1" applyBorder="1" applyAlignment="1">
      <alignment horizontal="right" vertical="top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 indent="2"/>
    </xf>
    <xf numFmtId="0" fontId="14" fillId="0" borderId="2" xfId="0" applyFont="1" applyBorder="1" applyAlignment="1">
      <alignment vertical="top" wrapText="1"/>
    </xf>
    <xf numFmtId="0" fontId="11" fillId="0" borderId="1" xfId="0" applyFont="1" applyBorder="1"/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2" fillId="0" borderId="0" xfId="0" applyFont="1" applyAlignment="1">
      <alignment horizontal="left" indent="7"/>
    </xf>
    <xf numFmtId="0" fontId="10" fillId="0" borderId="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32" fillId="0" borderId="0" xfId="0" applyFont="1" applyAlignment="1">
      <alignment horizontal="left" vertical="center" wrapText="1" indent="7"/>
    </xf>
    <xf numFmtId="0" fontId="0" fillId="0" borderId="0" xfId="0" applyAlignment="1">
      <alignment horizontal="left" vertical="center" wrapText="1" indent="7"/>
    </xf>
    <xf numFmtId="0" fontId="2" fillId="0" borderId="0" xfId="0" applyFont="1" applyBorder="1" applyProtection="1">
      <protection locked="0"/>
    </xf>
    <xf numFmtId="0" fontId="0" fillId="0" borderId="0" xfId="0" applyBorder="1" applyAlignment="1" applyProtection="1">
      <alignment horizontal="left" vertical="center" wrapText="1" indent="7"/>
      <protection locked="0"/>
    </xf>
    <xf numFmtId="0" fontId="2" fillId="0" borderId="0" xfId="0" applyFont="1" applyBorder="1" applyAlignment="1" applyProtection="1">
      <alignment horizontal="left" indent="7"/>
      <protection locked="0"/>
    </xf>
    <xf numFmtId="0" fontId="0" fillId="0" borderId="0" xfId="0" applyBorder="1" applyAlignment="1">
      <alignment horizontal="left" vertical="center" wrapText="1" indent="7"/>
    </xf>
    <xf numFmtId="0" fontId="7" fillId="0" borderId="0" xfId="0" applyFont="1" applyFill="1" applyAlignment="1"/>
    <xf numFmtId="0" fontId="7" fillId="0" borderId="0" xfId="0" applyFont="1" applyFill="1" applyAlignment="1">
      <alignment vertical="top"/>
    </xf>
    <xf numFmtId="0" fontId="39" fillId="0" borderId="0" xfId="0" applyFont="1" applyFill="1" applyAlignment="1"/>
    <xf numFmtId="0" fontId="40" fillId="0" borderId="0" xfId="1" applyFont="1" applyFill="1" applyBorder="1" applyAlignment="1">
      <alignment horizontal="left" wrapText="1"/>
    </xf>
    <xf numFmtId="0" fontId="40" fillId="0" borderId="0" xfId="0" applyFont="1" applyFill="1" applyAlignment="1">
      <alignment horizontal="left" vertical="top"/>
    </xf>
    <xf numFmtId="0" fontId="40" fillId="0" borderId="0" xfId="0" applyFont="1" applyFill="1" applyAlignment="1">
      <alignment horizontal="left"/>
    </xf>
    <xf numFmtId="16" fontId="40" fillId="0" borderId="0" xfId="1" applyNumberFormat="1" applyFont="1" applyFill="1" applyBorder="1" applyAlignment="1">
      <alignment horizontal="left" wrapText="1"/>
    </xf>
    <xf numFmtId="0" fontId="40" fillId="0" borderId="0" xfId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/>
    </xf>
    <xf numFmtId="0" fontId="41" fillId="2" borderId="0" xfId="1" applyFont="1" applyFill="1" applyBorder="1" applyAlignment="1">
      <alignment horizontal="left" wrapText="1"/>
    </xf>
    <xf numFmtId="0" fontId="43" fillId="2" borderId="0" xfId="0" applyFont="1" applyFill="1" applyAlignment="1"/>
    <xf numFmtId="0" fontId="42" fillId="2" borderId="0" xfId="0" applyFont="1" applyFill="1" applyAlignment="1">
      <alignment vertical="top"/>
    </xf>
    <xf numFmtId="0" fontId="37" fillId="0" borderId="0" xfId="1" applyFont="1" applyFill="1" applyAlignment="1">
      <alignment horizontal="left" indent="1"/>
    </xf>
    <xf numFmtId="0" fontId="38" fillId="0" borderId="0" xfId="1" applyFont="1" applyFill="1" applyAlignment="1">
      <alignment horizontal="left" vertical="top" indent="1"/>
    </xf>
    <xf numFmtId="0" fontId="42" fillId="2" borderId="0" xfId="0" applyFont="1" applyFill="1" applyAlignment="1">
      <alignment horizontal="left" vertical="top"/>
    </xf>
    <xf numFmtId="0" fontId="2" fillId="0" borderId="0" xfId="0" applyFont="1" applyFill="1"/>
    <xf numFmtId="0" fontId="44" fillId="0" borderId="0" xfId="2" applyFont="1" applyFill="1" applyAlignment="1" applyProtection="1">
      <alignment vertical="top"/>
    </xf>
    <xf numFmtId="0" fontId="4" fillId="0" borderId="0" xfId="2" applyFont="1" applyFill="1" applyAlignment="1" applyProtection="1"/>
    <xf numFmtId="0" fontId="45" fillId="3" borderId="11" xfId="2" applyFont="1" applyFill="1" applyBorder="1" applyAlignment="1" applyProtection="1">
      <alignment horizontal="right" wrapText="1"/>
    </xf>
    <xf numFmtId="0" fontId="45" fillId="0" borderId="0" xfId="2" applyFont="1" applyFill="1" applyBorder="1" applyAlignment="1" applyProtection="1">
      <alignment horizontal="right" wrapText="1"/>
    </xf>
    <xf numFmtId="0" fontId="11" fillId="0" borderId="0" xfId="0" applyFont="1" applyFill="1" applyBorder="1"/>
    <xf numFmtId="0" fontId="32" fillId="0" borderId="0" xfId="0" applyFont="1" applyBorder="1" applyAlignment="1">
      <alignment horizontal="left" vertical="center" wrapText="1" indent="7"/>
    </xf>
    <xf numFmtId="0" fontId="11" fillId="0" borderId="0" xfId="0" applyFont="1" applyFill="1"/>
    <xf numFmtId="0" fontId="8" fillId="3" borderId="0" xfId="0" applyFont="1" applyFill="1"/>
    <xf numFmtId="0" fontId="2" fillId="3" borderId="0" xfId="0" applyFont="1" applyFill="1"/>
    <xf numFmtId="0" fontId="11" fillId="3" borderId="0" xfId="0" applyFont="1" applyFill="1"/>
    <xf numFmtId="0" fontId="11" fillId="3" borderId="0" xfId="0" applyFont="1" applyFill="1" applyBorder="1"/>
    <xf numFmtId="0" fontId="11" fillId="3" borderId="0" xfId="0" applyFont="1" applyFill="1" applyBorder="1" applyAlignment="1">
      <alignment horizontal="left" indent="1"/>
    </xf>
    <xf numFmtId="0" fontId="26" fillId="3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 indent="7"/>
    </xf>
    <xf numFmtId="0" fontId="2" fillId="0" borderId="0" xfId="0" applyFont="1" applyFill="1" applyAlignment="1">
      <alignment horizontal="left" indent="7"/>
    </xf>
    <xf numFmtId="0" fontId="32" fillId="0" borderId="0" xfId="0" applyFont="1" applyFill="1" applyAlignment="1">
      <alignment horizontal="left" vertical="center" wrapText="1" indent="7"/>
    </xf>
    <xf numFmtId="0" fontId="11" fillId="3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 indent="7"/>
    </xf>
    <xf numFmtId="0" fontId="2" fillId="0" borderId="0" xfId="0" applyFont="1" applyFill="1" applyBorder="1"/>
    <xf numFmtId="0" fontId="11" fillId="0" borderId="0" xfId="0" applyFont="1" applyFill="1" applyAlignment="1">
      <alignment horizontal="left" indent="7"/>
    </xf>
    <xf numFmtId="0" fontId="12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right" vertical="top" wrapText="1"/>
    </xf>
    <xf numFmtId="164" fontId="11" fillId="0" borderId="0" xfId="0" applyNumberFormat="1" applyFont="1"/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vertical="center" wrapText="1"/>
    </xf>
    <xf numFmtId="0" fontId="11" fillId="0" borderId="0" xfId="0" applyFont="1"/>
    <xf numFmtId="164" fontId="12" fillId="0" borderId="6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20" fillId="0" borderId="2" xfId="0" applyFont="1" applyBorder="1" applyAlignment="1">
      <alignment horizontal="left" vertical="center" wrapText="1"/>
    </xf>
    <xf numFmtId="0" fontId="50" fillId="0" borderId="0" xfId="0" applyFont="1"/>
    <xf numFmtId="0" fontId="8" fillId="3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1" fontId="12" fillId="4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vertical="top"/>
    </xf>
    <xf numFmtId="164" fontId="11" fillId="0" borderId="8" xfId="0" applyNumberFormat="1" applyFont="1" applyBorder="1" applyAlignment="1">
      <alignment vertical="top"/>
    </xf>
    <xf numFmtId="164" fontId="11" fillId="0" borderId="1" xfId="0" applyNumberFormat="1" applyFont="1" applyBorder="1" applyAlignment="1">
      <alignment vertical="top"/>
    </xf>
    <xf numFmtId="1" fontId="52" fillId="0" borderId="6" xfId="1" applyNumberFormat="1" applyFont="1" applyBorder="1" applyAlignment="1">
      <alignment horizontal="right" vertical="top"/>
    </xf>
    <xf numFmtId="1" fontId="52" fillId="0" borderId="2" xfId="1" applyNumberFormat="1" applyFont="1" applyBorder="1" applyAlignment="1">
      <alignment horizontal="right" vertical="top"/>
    </xf>
    <xf numFmtId="1" fontId="52" fillId="0" borderId="1" xfId="1" applyNumberFormat="1" applyFont="1" applyBorder="1" applyAlignment="1">
      <alignment horizontal="right" vertical="top"/>
    </xf>
    <xf numFmtId="164" fontId="52" fillId="0" borderId="2" xfId="1" applyNumberFormat="1" applyFont="1" applyBorder="1" applyAlignment="1">
      <alignment horizontal="right" vertical="top"/>
    </xf>
    <xf numFmtId="164" fontId="52" fillId="0" borderId="0" xfId="1" applyNumberFormat="1" applyFont="1" applyAlignment="1">
      <alignment horizontal="right" vertical="top"/>
    </xf>
    <xf numFmtId="1" fontId="52" fillId="0" borderId="2" xfId="1" applyNumberFormat="1" applyFont="1" applyFill="1" applyBorder="1" applyAlignment="1">
      <alignment horizontal="right" vertical="top"/>
    </xf>
    <xf numFmtId="1" fontId="52" fillId="0" borderId="1" xfId="1" applyNumberFormat="1" applyFont="1" applyFill="1" applyBorder="1" applyAlignment="1">
      <alignment horizontal="right" vertical="top"/>
    </xf>
    <xf numFmtId="1" fontId="52" fillId="0" borderId="6" xfId="6" applyNumberFormat="1" applyFont="1" applyBorder="1" applyAlignment="1">
      <alignment vertical="top"/>
    </xf>
    <xf numFmtId="0" fontId="20" fillId="0" borderId="6" xfId="0" applyFont="1" applyBorder="1" applyAlignment="1">
      <alignment horizontal="right" vertical="top" wrapText="1"/>
    </xf>
    <xf numFmtId="0" fontId="53" fillId="0" borderId="0" xfId="0" applyFont="1" applyBorder="1"/>
    <xf numFmtId="164" fontId="53" fillId="0" borderId="0" xfId="0" applyNumberFormat="1" applyFont="1" applyBorder="1"/>
    <xf numFmtId="164" fontId="11" fillId="0" borderId="0" xfId="0" applyNumberFormat="1" applyFont="1" applyBorder="1"/>
    <xf numFmtId="164" fontId="2" fillId="0" borderId="0" xfId="0" applyNumberFormat="1" applyFont="1" applyBorder="1"/>
    <xf numFmtId="0" fontId="11" fillId="3" borderId="0" xfId="0" applyFont="1" applyFill="1" applyAlignment="1">
      <alignment vertical="top"/>
    </xf>
    <xf numFmtId="0" fontId="12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right" vertical="top"/>
    </xf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Fill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45" fillId="3" borderId="11" xfId="2" applyFont="1" applyFill="1" applyBorder="1" applyAlignment="1" applyProtection="1">
      <alignment horizontal="right" wrapText="1"/>
    </xf>
    <xf numFmtId="0" fontId="12" fillId="0" borderId="2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1" fontId="11" fillId="0" borderId="0" xfId="0" applyNumberFormat="1" applyFont="1" applyAlignment="1">
      <alignment vertical="top"/>
    </xf>
    <xf numFmtId="1" fontId="55" fillId="0" borderId="0" xfId="0" applyNumberFormat="1" applyFont="1" applyAlignment="1">
      <alignment vertical="top"/>
    </xf>
    <xf numFmtId="1" fontId="55" fillId="0" borderId="0" xfId="0" applyNumberFormat="1" applyFont="1" applyAlignment="1">
      <alignment horizontal="right" vertical="top"/>
    </xf>
    <xf numFmtId="0" fontId="50" fillId="0" borderId="0" xfId="0" applyFont="1" applyAlignment="1">
      <alignment vertical="top"/>
    </xf>
    <xf numFmtId="2" fontId="56" fillId="0" borderId="0" xfId="5" applyNumberFormat="1" applyFont="1" applyFill="1" applyBorder="1" applyAlignment="1">
      <alignment horizontal="right" wrapText="1"/>
    </xf>
    <xf numFmtId="2" fontId="56" fillId="0" borderId="6" xfId="5" applyNumberFormat="1" applyFont="1" applyFill="1" applyBorder="1" applyAlignment="1">
      <alignment horizontal="right" wrapText="1"/>
    </xf>
    <xf numFmtId="2" fontId="56" fillId="0" borderId="1" xfId="5" applyNumberFormat="1" applyFont="1" applyFill="1" applyBorder="1" applyAlignment="1">
      <alignment horizontal="right" wrapText="1"/>
    </xf>
    <xf numFmtId="2" fontId="11" fillId="0" borderId="0" xfId="5" applyNumberFormat="1" applyFont="1" applyFill="1" applyBorder="1" applyAlignment="1">
      <alignment horizontal="right" wrapText="1"/>
    </xf>
    <xf numFmtId="2" fontId="11" fillId="0" borderId="6" xfId="5" applyNumberFormat="1" applyFont="1" applyFill="1" applyBorder="1" applyAlignment="1">
      <alignment horizontal="right" wrapText="1"/>
    </xf>
    <xf numFmtId="2" fontId="11" fillId="0" borderId="1" xfId="5" applyNumberFormat="1" applyFont="1" applyFill="1" applyBorder="1" applyAlignment="1">
      <alignment horizontal="right" wrapText="1"/>
    </xf>
    <xf numFmtId="2" fontId="20" fillId="0" borderId="2" xfId="5" applyNumberFormat="1" applyFont="1" applyFill="1" applyBorder="1" applyAlignment="1">
      <alignment horizontal="right" wrapText="1"/>
    </xf>
    <xf numFmtId="2" fontId="20" fillId="0" borderId="6" xfId="5" applyNumberFormat="1" applyFont="1" applyFill="1" applyBorder="1" applyAlignment="1">
      <alignment horizontal="right" wrapText="1"/>
    </xf>
    <xf numFmtId="164" fontId="56" fillId="0" borderId="15" xfId="0" applyNumberFormat="1" applyFont="1" applyFill="1" applyBorder="1" applyAlignment="1">
      <alignment horizontal="right" wrapText="1"/>
    </xf>
    <xf numFmtId="164" fontId="11" fillId="0" borderId="15" xfId="1" applyNumberFormat="1" applyFont="1" applyFill="1" applyBorder="1" applyAlignment="1">
      <alignment horizontal="right" wrapText="1"/>
    </xf>
    <xf numFmtId="164" fontId="20" fillId="0" borderId="15" xfId="1" applyNumberFormat="1" applyFont="1" applyFill="1" applyBorder="1" applyAlignment="1">
      <alignment horizontal="right" wrapText="1"/>
    </xf>
    <xf numFmtId="164" fontId="20" fillId="0" borderId="2" xfId="1" applyNumberFormat="1" applyFont="1" applyFill="1" applyBorder="1" applyAlignment="1">
      <alignment horizontal="right" wrapText="1"/>
    </xf>
    <xf numFmtId="164" fontId="20" fillId="0" borderId="0" xfId="1" applyNumberFormat="1" applyFont="1" applyFill="1" applyBorder="1" applyAlignment="1">
      <alignment horizontal="right" wrapText="1"/>
    </xf>
    <xf numFmtId="0" fontId="12" fillId="0" borderId="16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164" fontId="56" fillId="0" borderId="18" xfId="0" applyNumberFormat="1" applyFont="1" applyFill="1" applyBorder="1" applyAlignment="1">
      <alignment horizontal="right" wrapText="1"/>
    </xf>
    <xf numFmtId="164" fontId="56" fillId="0" borderId="19" xfId="0" applyNumberFormat="1" applyFont="1" applyFill="1" applyBorder="1" applyAlignment="1">
      <alignment horizontal="right" wrapText="1"/>
    </xf>
    <xf numFmtId="0" fontId="12" fillId="0" borderId="20" xfId="0" applyFont="1" applyBorder="1" applyAlignment="1">
      <alignment horizontal="left" vertical="center" wrapText="1" indent="1"/>
    </xf>
    <xf numFmtId="164" fontId="11" fillId="0" borderId="18" xfId="1" applyNumberFormat="1" applyFont="1" applyFill="1" applyBorder="1" applyAlignment="1">
      <alignment horizontal="right" wrapText="1"/>
    </xf>
    <xf numFmtId="164" fontId="11" fillId="0" borderId="19" xfId="1" applyNumberFormat="1" applyFont="1" applyFill="1" applyBorder="1" applyAlignment="1">
      <alignment horizontal="right" wrapText="1"/>
    </xf>
    <xf numFmtId="164" fontId="20" fillId="0" borderId="18" xfId="1" applyNumberFormat="1" applyFont="1" applyFill="1" applyBorder="1" applyAlignment="1">
      <alignment horizontal="right" wrapText="1"/>
    </xf>
    <xf numFmtId="164" fontId="20" fillId="0" borderId="19" xfId="1" applyNumberFormat="1" applyFont="1" applyFill="1" applyBorder="1" applyAlignment="1">
      <alignment horizontal="right" wrapText="1"/>
    </xf>
    <xf numFmtId="164" fontId="20" fillId="0" borderId="20" xfId="1" applyNumberFormat="1" applyFont="1" applyFill="1" applyBorder="1" applyAlignment="1">
      <alignment horizontal="right" wrapText="1"/>
    </xf>
    <xf numFmtId="164" fontId="20" fillId="0" borderId="21" xfId="1" applyNumberFormat="1" applyFont="1" applyFill="1" applyBorder="1" applyAlignment="1">
      <alignment horizontal="right" wrapText="1"/>
    </xf>
    <xf numFmtId="164" fontId="20" fillId="0" borderId="22" xfId="1" applyNumberFormat="1" applyFont="1" applyFill="1" applyBorder="1" applyAlignment="1">
      <alignment horizontal="right" wrapText="1"/>
    </xf>
    <xf numFmtId="0" fontId="12" fillId="0" borderId="23" xfId="0" applyFont="1" applyBorder="1" applyAlignment="1">
      <alignment horizontal="left" vertical="center" wrapText="1" indent="1"/>
    </xf>
    <xf numFmtId="164" fontId="20" fillId="0" borderId="24" xfId="1" applyNumberFormat="1" applyFont="1" applyFill="1" applyBorder="1" applyAlignment="1">
      <alignment horizontal="right" wrapText="1"/>
    </xf>
    <xf numFmtId="164" fontId="20" fillId="0" borderId="23" xfId="1" applyNumberFormat="1" applyFont="1" applyFill="1" applyBorder="1" applyAlignment="1">
      <alignment horizontal="right" wrapText="1"/>
    </xf>
    <xf numFmtId="164" fontId="20" fillId="0" borderId="25" xfId="1" applyNumberFormat="1" applyFont="1" applyFill="1" applyBorder="1" applyAlignment="1">
      <alignment horizontal="right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top" wrapText="1"/>
    </xf>
    <xf numFmtId="0" fontId="11" fillId="0" borderId="0" xfId="0" applyFont="1" applyBorder="1" applyAlignment="1">
      <alignment vertical="top"/>
    </xf>
    <xf numFmtId="164" fontId="12" fillId="0" borderId="17" xfId="0" applyNumberFormat="1" applyFont="1" applyBorder="1" applyAlignment="1">
      <alignment horizontal="right" vertical="top" wrapText="1"/>
    </xf>
    <xf numFmtId="164" fontId="12" fillId="0" borderId="16" xfId="0" applyNumberFormat="1" applyFont="1" applyBorder="1" applyAlignment="1">
      <alignment horizontal="right" vertical="top" wrapText="1"/>
    </xf>
    <xf numFmtId="0" fontId="11" fillId="0" borderId="16" xfId="0" applyFont="1" applyBorder="1"/>
    <xf numFmtId="0" fontId="11" fillId="0" borderId="17" xfId="0" applyFont="1" applyBorder="1"/>
    <xf numFmtId="164" fontId="12" fillId="0" borderId="16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2" fontId="11" fillId="0" borderId="0" xfId="0" applyNumberFormat="1" applyFont="1"/>
    <xf numFmtId="3" fontId="12" fillId="0" borderId="16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left" vertical="top" wrapText="1" indent="1"/>
    </xf>
    <xf numFmtId="164" fontId="11" fillId="0" borderId="16" xfId="0" applyNumberFormat="1" applyFont="1" applyBorder="1"/>
    <xf numFmtId="0" fontId="11" fillId="0" borderId="6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6" xfId="0" applyFill="1" applyBorder="1" applyAlignment="1" applyProtection="1">
      <alignment vertical="top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20" fillId="0" borderId="7" xfId="0" applyFont="1" applyFill="1" applyBorder="1" applyAlignment="1">
      <alignment vertical="center" wrapText="1"/>
    </xf>
    <xf numFmtId="164" fontId="20" fillId="0" borderId="6" xfId="0" applyNumberFormat="1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left" vertical="center" wrapText="1" indent="1"/>
    </xf>
    <xf numFmtId="0" fontId="20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164" fontId="11" fillId="0" borderId="0" xfId="0" applyNumberFormat="1" applyFont="1" applyFill="1"/>
    <xf numFmtId="0" fontId="6" fillId="0" borderId="0" xfId="0" applyFont="1" applyFill="1"/>
    <xf numFmtId="0" fontId="20" fillId="0" borderId="0" xfId="0" applyFont="1" applyFill="1"/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58" fillId="0" borderId="2" xfId="0" applyFont="1" applyFill="1" applyBorder="1" applyAlignment="1">
      <alignment horizontal="right" vertical="center" wrapText="1"/>
    </xf>
    <xf numFmtId="0" fontId="58" fillId="0" borderId="6" xfId="0" applyFont="1" applyFill="1" applyBorder="1" applyAlignment="1">
      <alignment horizontal="right" vertical="center" wrapText="1"/>
    </xf>
    <xf numFmtId="0" fontId="58" fillId="0" borderId="1" xfId="0" applyFont="1" applyFill="1" applyBorder="1" applyAlignment="1">
      <alignment horizontal="right" vertical="center" wrapText="1"/>
    </xf>
    <xf numFmtId="164" fontId="20" fillId="0" borderId="0" xfId="0" applyNumberFormat="1" applyFont="1" applyFill="1"/>
    <xf numFmtId="0" fontId="20" fillId="0" borderId="2" xfId="0" applyFont="1" applyFill="1" applyBorder="1"/>
    <xf numFmtId="164" fontId="20" fillId="0" borderId="6" xfId="0" applyNumberFormat="1" applyFont="1" applyFill="1" applyBorder="1"/>
    <xf numFmtId="0" fontId="11" fillId="0" borderId="0" xfId="0" applyFont="1" applyFill="1" applyAlignment="1">
      <alignment vertical="top"/>
    </xf>
    <xf numFmtId="164" fontId="14" fillId="0" borderId="1" xfId="0" applyNumberFormat="1" applyFont="1" applyFill="1" applyBorder="1" applyAlignment="1">
      <alignment horizontal="right" vertical="top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 indent="2"/>
    </xf>
    <xf numFmtId="0" fontId="13" fillId="0" borderId="2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right" vertical="top" wrapText="1"/>
    </xf>
    <xf numFmtId="0" fontId="20" fillId="0" borderId="6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5" fillId="0" borderId="2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right" vertical="center" wrapText="1"/>
    </xf>
    <xf numFmtId="0" fontId="48" fillId="0" borderId="0" xfId="0" applyFont="1" applyFill="1" applyBorder="1" applyAlignment="1">
      <alignment horizontal="right" vertical="center" wrapText="1"/>
    </xf>
    <xf numFmtId="164" fontId="20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164" fontId="14" fillId="0" borderId="6" xfId="0" applyNumberFormat="1" applyFont="1" applyFill="1" applyBorder="1" applyAlignment="1">
      <alignment horizontal="right" vertical="top" wrapText="1"/>
    </xf>
    <xf numFmtId="164" fontId="12" fillId="0" borderId="6" xfId="0" applyNumberFormat="1" applyFont="1" applyFill="1" applyBorder="1" applyAlignment="1">
      <alignment horizontal="right" vertical="top" wrapText="1"/>
    </xf>
    <xf numFmtId="0" fontId="58" fillId="0" borderId="2" xfId="0" applyFont="1" applyFill="1" applyBorder="1" applyAlignment="1">
      <alignment vertical="center" wrapText="1"/>
    </xf>
    <xf numFmtId="0" fontId="58" fillId="0" borderId="6" xfId="0" applyFont="1" applyFill="1" applyBorder="1" applyAlignment="1">
      <alignment horizontal="right" vertical="top" wrapText="1"/>
    </xf>
    <xf numFmtId="0" fontId="20" fillId="0" borderId="0" xfId="0" applyFont="1" applyFill="1" applyAlignment="1">
      <alignment vertical="top"/>
    </xf>
    <xf numFmtId="164" fontId="58" fillId="0" borderId="6" xfId="0" applyNumberFormat="1" applyFont="1" applyFill="1" applyBorder="1" applyAlignment="1">
      <alignment horizontal="right" vertical="top" wrapText="1"/>
    </xf>
    <xf numFmtId="164" fontId="58" fillId="0" borderId="1" xfId="0" applyNumberFormat="1" applyFont="1" applyFill="1" applyBorder="1" applyAlignment="1">
      <alignment horizontal="right" vertical="top" wrapText="1"/>
    </xf>
    <xf numFmtId="0" fontId="20" fillId="0" borderId="6" xfId="0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4" fontId="20" fillId="0" borderId="6" xfId="0" applyNumberFormat="1" applyFont="1" applyFill="1" applyBorder="1" applyAlignment="1">
      <alignment horizontal="right" vertical="top" wrapText="1"/>
    </xf>
    <xf numFmtId="3" fontId="20" fillId="0" borderId="6" xfId="0" applyNumberFormat="1" applyFont="1" applyFill="1" applyBorder="1" applyAlignment="1">
      <alignment horizontal="right" vertical="top" wrapText="1"/>
    </xf>
    <xf numFmtId="0" fontId="58" fillId="0" borderId="0" xfId="0" applyFont="1" applyFill="1" applyAlignment="1">
      <alignment vertical="top"/>
    </xf>
    <xf numFmtId="0" fontId="54" fillId="0" borderId="0" xfId="0" applyFont="1" applyFill="1"/>
    <xf numFmtId="2" fontId="20" fillId="0" borderId="6" xfId="0" applyNumberFormat="1" applyFont="1" applyFill="1" applyBorder="1" applyAlignment="1">
      <alignment vertical="top" wrapText="1"/>
    </xf>
    <xf numFmtId="2" fontId="20" fillId="0" borderId="6" xfId="0" applyNumberFormat="1" applyFont="1" applyFill="1" applyBorder="1" applyAlignment="1">
      <alignment horizontal="right" vertical="top" wrapText="1"/>
    </xf>
    <xf numFmtId="0" fontId="20" fillId="0" borderId="2" xfId="0" applyFont="1" applyFill="1" applyBorder="1" applyAlignment="1">
      <alignment horizontal="left" vertical="center" wrapText="1" indent="2"/>
    </xf>
    <xf numFmtId="0" fontId="20" fillId="0" borderId="2" xfId="0" applyFont="1" applyFill="1" applyBorder="1" applyAlignment="1">
      <alignment horizontal="left" vertical="center" wrapText="1" indent="3"/>
    </xf>
    <xf numFmtId="2" fontId="20" fillId="0" borderId="0" xfId="0" applyNumberFormat="1" applyFont="1" applyFill="1" applyAlignment="1">
      <alignment vertical="top"/>
    </xf>
    <xf numFmtId="0" fontId="20" fillId="0" borderId="2" xfId="0" applyFont="1" applyFill="1" applyBorder="1" applyAlignment="1">
      <alignment wrapText="1"/>
    </xf>
    <xf numFmtId="0" fontId="20" fillId="0" borderId="6" xfId="0" applyFont="1" applyFill="1" applyBorder="1" applyAlignment="1">
      <alignment horizontal="left" vertical="center" wrapText="1" indent="1"/>
    </xf>
    <xf numFmtId="2" fontId="20" fillId="0" borderId="6" xfId="0" applyNumberFormat="1" applyFont="1" applyFill="1" applyBorder="1" applyAlignment="1">
      <alignment horizontal="right" vertical="center" wrapText="1"/>
    </xf>
    <xf numFmtId="2" fontId="20" fillId="0" borderId="1" xfId="0" applyNumberFormat="1" applyFont="1" applyFill="1" applyBorder="1" applyAlignment="1">
      <alignment horizontal="right" vertical="center" wrapText="1"/>
    </xf>
    <xf numFmtId="2" fontId="20" fillId="0" borderId="1" xfId="5" applyNumberFormat="1" applyFont="1" applyFill="1" applyBorder="1" applyAlignment="1">
      <alignment horizontal="right" wrapText="1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left" indent="1"/>
    </xf>
    <xf numFmtId="2" fontId="20" fillId="0" borderId="0" xfId="5" applyNumberFormat="1" applyFont="1" applyFill="1" applyBorder="1" applyAlignment="1">
      <alignment horizontal="right" wrapText="1"/>
    </xf>
    <xf numFmtId="2" fontId="20" fillId="0" borderId="0" xfId="0" applyNumberFormat="1" applyFont="1" applyFill="1" applyBorder="1"/>
    <xf numFmtId="164" fontId="20" fillId="0" borderId="20" xfId="0" applyNumberFormat="1" applyFont="1" applyBorder="1" applyAlignment="1">
      <alignment vertical="top" wrapText="1"/>
    </xf>
    <xf numFmtId="164" fontId="12" fillId="0" borderId="20" xfId="0" applyNumberFormat="1" applyFont="1" applyBorder="1" applyAlignment="1">
      <alignment horizontal="right" vertical="top" wrapText="1"/>
    </xf>
    <xf numFmtId="164" fontId="11" fillId="0" borderId="25" xfId="0" applyNumberFormat="1" applyFont="1" applyBorder="1" applyAlignment="1">
      <alignment vertical="top"/>
    </xf>
    <xf numFmtId="1" fontId="12" fillId="0" borderId="20" xfId="0" applyNumberFormat="1" applyFont="1" applyBorder="1" applyAlignment="1">
      <alignment horizontal="right" vertical="top" wrapText="1"/>
    </xf>
    <xf numFmtId="1" fontId="11" fillId="0" borderId="25" xfId="0" applyNumberFormat="1" applyFont="1" applyBorder="1" applyAlignment="1">
      <alignment vertical="top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57" fillId="0" borderId="11" xfId="2" applyFont="1" applyFill="1" applyBorder="1" applyAlignment="1" applyProtection="1">
      <alignment horizontal="right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 indent="7"/>
    </xf>
    <xf numFmtId="0" fontId="12" fillId="0" borderId="2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top"/>
    </xf>
    <xf numFmtId="0" fontId="20" fillId="0" borderId="11" xfId="0" applyFont="1" applyFill="1" applyBorder="1"/>
    <xf numFmtId="0" fontId="57" fillId="0" borderId="0" xfId="2" applyFont="1" applyFill="1" applyBorder="1" applyAlignment="1" applyProtection="1">
      <alignment horizontal="right" wrapText="1"/>
    </xf>
    <xf numFmtId="0" fontId="20" fillId="4" borderId="3" xfId="0" applyFont="1" applyFill="1" applyBorder="1" applyAlignment="1">
      <alignment horizontal="center" vertical="center" wrapText="1"/>
    </xf>
    <xf numFmtId="0" fontId="1" fillId="0" borderId="0" xfId="0" applyFont="1"/>
    <xf numFmtId="164" fontId="11" fillId="0" borderId="0" xfId="0" applyNumberFormat="1" applyFont="1" applyFill="1" applyAlignment="1">
      <alignment vertical="top"/>
    </xf>
    <xf numFmtId="164" fontId="20" fillId="0" borderId="0" xfId="0" applyNumberFormat="1" applyFont="1" applyFill="1" applyAlignment="1">
      <alignment vertical="top"/>
    </xf>
    <xf numFmtId="164" fontId="24" fillId="0" borderId="0" xfId="0" applyNumberFormat="1" applyFont="1" applyAlignment="1">
      <alignment vertical="top"/>
    </xf>
    <xf numFmtId="164" fontId="24" fillId="0" borderId="0" xfId="0" applyNumberFormat="1" applyFont="1" applyFill="1" applyAlignment="1">
      <alignment vertical="top"/>
    </xf>
    <xf numFmtId="164" fontId="11" fillId="0" borderId="0" xfId="0" applyNumberFormat="1" applyFont="1" applyFill="1" applyAlignment="1">
      <alignment horizontal="right" vertical="top"/>
    </xf>
    <xf numFmtId="0" fontId="12" fillId="0" borderId="6" xfId="0" applyNumberFormat="1" applyFont="1" applyFill="1" applyBorder="1" applyAlignment="1">
      <alignment horizontal="right" vertical="top" wrapText="1"/>
    </xf>
    <xf numFmtId="0" fontId="24" fillId="0" borderId="0" xfId="0" applyFont="1" applyAlignment="1">
      <alignment vertical="top"/>
    </xf>
    <xf numFmtId="0" fontId="24" fillId="0" borderId="0" xfId="0" applyFont="1" applyFill="1" applyAlignment="1">
      <alignment vertical="top"/>
    </xf>
    <xf numFmtId="164" fontId="24" fillId="0" borderId="0" xfId="0" applyNumberFormat="1" applyFont="1" applyBorder="1" applyAlignment="1">
      <alignment vertical="top"/>
    </xf>
    <xf numFmtId="0" fontId="14" fillId="0" borderId="1" xfId="0" applyFont="1" applyBorder="1" applyAlignment="1">
      <alignment horizontal="right" vertical="top" wrapText="1"/>
    </xf>
    <xf numFmtId="0" fontId="12" fillId="0" borderId="6" xfId="0" applyFont="1" applyBorder="1" applyAlignment="1">
      <alignment vertical="top" wrapText="1"/>
    </xf>
    <xf numFmtId="164" fontId="11" fillId="0" borderId="0" xfId="0" applyNumberFormat="1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20" fillId="0" borderId="13" xfId="0" applyFont="1" applyFill="1" applyBorder="1" applyAlignment="1">
      <alignment vertical="top"/>
    </xf>
    <xf numFmtId="0" fontId="20" fillId="0" borderId="8" xfId="0" applyFont="1" applyFill="1" applyBorder="1" applyAlignment="1">
      <alignment vertical="top"/>
    </xf>
    <xf numFmtId="0" fontId="20" fillId="0" borderId="6" xfId="0" applyFont="1" applyFill="1" applyBorder="1" applyAlignment="1">
      <alignment vertical="top"/>
    </xf>
    <xf numFmtId="0" fontId="20" fillId="0" borderId="1" xfId="0" applyFont="1" applyFill="1" applyBorder="1" applyAlignment="1">
      <alignment vertical="top"/>
    </xf>
    <xf numFmtId="164" fontId="20" fillId="0" borderId="6" xfId="0" applyNumberFormat="1" applyFont="1" applyFill="1" applyBorder="1" applyAlignment="1">
      <alignment vertical="top"/>
    </xf>
    <xf numFmtId="0" fontId="20" fillId="0" borderId="6" xfId="0" applyFont="1" applyFill="1" applyBorder="1"/>
    <xf numFmtId="0" fontId="12" fillId="0" borderId="16" xfId="0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164" fontId="12" fillId="0" borderId="16" xfId="0" applyNumberFormat="1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24" fillId="0" borderId="13" xfId="0" applyFont="1" applyBorder="1" applyAlignment="1">
      <alignment vertical="top"/>
    </xf>
    <xf numFmtId="164" fontId="14" fillId="0" borderId="13" xfId="0" applyNumberFormat="1" applyFont="1" applyBorder="1" applyAlignment="1">
      <alignment vertical="top" wrapText="1"/>
    </xf>
    <xf numFmtId="164" fontId="24" fillId="0" borderId="8" xfId="0" applyNumberFormat="1" applyFont="1" applyBorder="1" applyAlignment="1">
      <alignment vertical="top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Alignment="1"/>
    <xf numFmtId="0" fontId="52" fillId="0" borderId="0" xfId="1" applyFont="1" applyAlignment="1">
      <alignment vertical="top"/>
    </xf>
    <xf numFmtId="3" fontId="58" fillId="0" borderId="16" xfId="0" applyNumberFormat="1" applyFont="1" applyFill="1" applyBorder="1" applyAlignment="1">
      <alignment horizontal="right" vertical="top" wrapText="1"/>
    </xf>
    <xf numFmtId="0" fontId="58" fillId="0" borderId="16" xfId="0" applyFont="1" applyFill="1" applyBorder="1" applyAlignment="1">
      <alignment vertical="top"/>
    </xf>
    <xf numFmtId="164" fontId="58" fillId="0" borderId="16" xfId="0" applyNumberFormat="1" applyFont="1" applyFill="1" applyBorder="1" applyAlignment="1">
      <alignment horizontal="right" vertical="top" wrapText="1"/>
    </xf>
    <xf numFmtId="0" fontId="58" fillId="0" borderId="16" xfId="0" applyFont="1" applyFill="1" applyBorder="1" applyAlignment="1">
      <alignment horizontal="right" vertical="top" wrapText="1"/>
    </xf>
    <xf numFmtId="164" fontId="58" fillId="0" borderId="25" xfId="0" applyNumberFormat="1" applyFont="1" applyFill="1" applyBorder="1" applyAlignment="1">
      <alignment horizontal="right" vertical="top" wrapText="1"/>
    </xf>
    <xf numFmtId="0" fontId="20" fillId="0" borderId="16" xfId="0" applyFont="1" applyFill="1" applyBorder="1" applyAlignment="1">
      <alignment horizontal="right" vertical="top" wrapText="1"/>
    </xf>
    <xf numFmtId="0" fontId="20" fillId="0" borderId="16" xfId="0" applyFont="1" applyFill="1" applyBorder="1" applyAlignment="1">
      <alignment vertical="top"/>
    </xf>
    <xf numFmtId="164" fontId="20" fillId="0" borderId="25" xfId="0" applyNumberFormat="1" applyFont="1" applyFill="1" applyBorder="1" applyAlignment="1">
      <alignment horizontal="right" vertical="top" wrapText="1"/>
    </xf>
    <xf numFmtId="164" fontId="20" fillId="0" borderId="16" xfId="0" applyNumberFormat="1" applyFont="1" applyFill="1" applyBorder="1" applyAlignment="1">
      <alignment vertical="top"/>
    </xf>
    <xf numFmtId="0" fontId="11" fillId="0" borderId="0" xfId="0" applyFont="1" applyFill="1" applyAlignment="1"/>
    <xf numFmtId="0" fontId="0" fillId="0" borderId="25" xfId="0" applyFill="1" applyBorder="1" applyAlignment="1" applyProtection="1">
      <alignment vertical="top"/>
    </xf>
    <xf numFmtId="0" fontId="11" fillId="0" borderId="25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right" vertical="top" wrapText="1"/>
    </xf>
    <xf numFmtId="1" fontId="24" fillId="0" borderId="0" xfId="0" applyNumberFormat="1" applyFont="1" applyAlignment="1">
      <alignment vertical="top"/>
    </xf>
    <xf numFmtId="0" fontId="12" fillId="0" borderId="2" xfId="0" applyFont="1" applyBorder="1" applyAlignment="1">
      <alignment horizontal="center" wrapText="1"/>
    </xf>
    <xf numFmtId="2" fontId="12" fillId="0" borderId="6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 indent="1"/>
    </xf>
    <xf numFmtId="0" fontId="12" fillId="0" borderId="6" xfId="0" applyFont="1" applyFill="1" applyBorder="1" applyAlignment="1">
      <alignment horizontal="left" wrapText="1" indent="1"/>
    </xf>
    <xf numFmtId="0" fontId="20" fillId="0" borderId="2" xfId="0" applyFont="1" applyFill="1" applyBorder="1" applyAlignment="1">
      <alignment horizontal="center" wrapText="1"/>
    </xf>
    <xf numFmtId="0" fontId="20" fillId="0" borderId="0" xfId="0" applyFont="1" applyFill="1" applyAlignment="1"/>
    <xf numFmtId="0" fontId="20" fillId="0" borderId="6" xfId="0" applyFont="1" applyFill="1" applyBorder="1" applyAlignment="1">
      <alignment horizontal="left" wrapText="1" indent="1"/>
    </xf>
    <xf numFmtId="0" fontId="12" fillId="0" borderId="16" xfId="0" applyFont="1" applyBorder="1" applyAlignment="1">
      <alignment horizontal="right" wrapText="1"/>
    </xf>
    <xf numFmtId="0" fontId="12" fillId="0" borderId="17" xfId="0" applyFont="1" applyBorder="1" applyAlignment="1">
      <alignment horizontal="right" wrapText="1"/>
    </xf>
    <xf numFmtId="0" fontId="12" fillId="0" borderId="16" xfId="0" applyFont="1" applyBorder="1" applyAlignment="1">
      <alignment horizontal="left" wrapText="1" indent="1"/>
    </xf>
    <xf numFmtId="164" fontId="12" fillId="0" borderId="16" xfId="0" applyNumberFormat="1" applyFont="1" applyFill="1" applyBorder="1" applyAlignment="1">
      <alignment horizontal="right" vertical="top" wrapText="1"/>
    </xf>
    <xf numFmtId="0" fontId="12" fillId="0" borderId="25" xfId="0" applyFont="1" applyFill="1" applyBorder="1" applyAlignment="1">
      <alignment horizontal="right" vertical="top" wrapText="1"/>
    </xf>
    <xf numFmtId="0" fontId="12" fillId="0" borderId="25" xfId="0" applyFont="1" applyBorder="1" applyAlignment="1">
      <alignment horizontal="right" vertical="top" wrapText="1"/>
    </xf>
    <xf numFmtId="164" fontId="20" fillId="0" borderId="16" xfId="0" applyNumberFormat="1" applyFont="1" applyBorder="1" applyAlignment="1">
      <alignment vertical="top" wrapText="1"/>
    </xf>
    <xf numFmtId="0" fontId="20" fillId="0" borderId="25" xfId="0" applyFont="1" applyBorder="1" applyAlignment="1">
      <alignment vertical="top" wrapText="1"/>
    </xf>
    <xf numFmtId="164" fontId="20" fillId="0" borderId="16" xfId="0" applyNumberFormat="1" applyFont="1" applyFill="1" applyBorder="1" applyAlignment="1">
      <alignment vertical="top" wrapText="1"/>
    </xf>
    <xf numFmtId="0" fontId="20" fillId="0" borderId="25" xfId="0" applyFont="1" applyFill="1" applyBorder="1" applyAlignment="1">
      <alignment vertical="top" wrapText="1"/>
    </xf>
    <xf numFmtId="164" fontId="12" fillId="0" borderId="16" xfId="0" applyNumberFormat="1" applyFont="1" applyBorder="1" applyAlignment="1">
      <alignment horizontal="right" vertical="top"/>
    </xf>
    <xf numFmtId="0" fontId="13" fillId="0" borderId="2" xfId="0" applyFont="1" applyBorder="1" applyAlignment="1">
      <alignment horizontal="left" vertical="center" wrapText="1" indent="1"/>
    </xf>
    <xf numFmtId="0" fontId="37" fillId="0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 indent="7"/>
    </xf>
    <xf numFmtId="0" fontId="10" fillId="3" borderId="6" xfId="0" applyFont="1" applyFill="1" applyBorder="1" applyAlignment="1">
      <alignment horizontal="left" vertical="center" wrapText="1" indent="7"/>
    </xf>
    <xf numFmtId="0" fontId="10" fillId="3" borderId="1" xfId="0" applyFont="1" applyFill="1" applyBorder="1" applyAlignment="1">
      <alignment horizontal="left" vertical="center" wrapText="1" indent="7"/>
    </xf>
    <xf numFmtId="0" fontId="45" fillId="3" borderId="11" xfId="2" applyFont="1" applyFill="1" applyBorder="1" applyAlignment="1" applyProtection="1">
      <alignment horizontal="right" wrapText="1"/>
    </xf>
    <xf numFmtId="0" fontId="8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left" vertical="center" wrapText="1" indent="7"/>
    </xf>
    <xf numFmtId="0" fontId="21" fillId="0" borderId="2" xfId="0" applyFont="1" applyBorder="1" applyAlignment="1">
      <alignment horizontal="left" vertical="center" wrapText="1" indent="1"/>
    </xf>
    <xf numFmtId="0" fontId="21" fillId="0" borderId="6" xfId="0" applyFont="1" applyBorder="1" applyAlignment="1">
      <alignment horizontal="left" vertical="center" wrapText="1" indent="1"/>
    </xf>
    <xf numFmtId="0" fontId="21" fillId="0" borderId="1" xfId="0" applyFont="1" applyBorder="1" applyAlignment="1">
      <alignment horizontal="left" vertical="center" wrapText="1" indent="1"/>
    </xf>
    <xf numFmtId="0" fontId="3" fillId="3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 indent="7"/>
    </xf>
    <xf numFmtId="0" fontId="3" fillId="3" borderId="6" xfId="0" applyFont="1" applyFill="1" applyBorder="1" applyAlignment="1">
      <alignment horizontal="left" vertical="center" wrapText="1" indent="7"/>
    </xf>
    <xf numFmtId="0" fontId="3" fillId="3" borderId="1" xfId="0" applyFont="1" applyFill="1" applyBorder="1" applyAlignment="1">
      <alignment horizontal="left" vertical="center" wrapText="1" indent="7"/>
    </xf>
    <xf numFmtId="0" fontId="20" fillId="0" borderId="1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top" wrapText="1"/>
    </xf>
    <xf numFmtId="0" fontId="58" fillId="0" borderId="1" xfId="0" applyFont="1" applyFill="1" applyBorder="1" applyAlignment="1">
      <alignment vertical="top" wrapText="1"/>
    </xf>
    <xf numFmtId="0" fontId="20" fillId="4" borderId="3" xfId="0" applyFont="1" applyFill="1" applyBorder="1" applyAlignment="1">
      <alignment horizontal="center" vertical="center" wrapText="1"/>
    </xf>
    <xf numFmtId="0" fontId="51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 indent="7"/>
    </xf>
    <xf numFmtId="0" fontId="45" fillId="3" borderId="0" xfId="2" applyFont="1" applyFill="1" applyBorder="1" applyAlignment="1" applyProtection="1">
      <alignment horizontal="left" vertical="top" wrapText="1"/>
    </xf>
    <xf numFmtId="0" fontId="45" fillId="3" borderId="11" xfId="2" applyFont="1" applyFill="1" applyBorder="1" applyAlignment="1" applyProtection="1">
      <alignment horizontal="left" vertical="top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7"/>
    </xf>
    <xf numFmtId="0" fontId="10" fillId="0" borderId="1" xfId="0" applyFont="1" applyBorder="1" applyAlignment="1">
      <alignment horizontal="left" vertical="center" wrapText="1" indent="7"/>
    </xf>
    <xf numFmtId="0" fontId="21" fillId="0" borderId="2" xfId="0" applyFont="1" applyFill="1" applyBorder="1" applyAlignment="1">
      <alignment horizontal="left" vertical="center" wrapText="1" indent="1"/>
    </xf>
    <xf numFmtId="0" fontId="21" fillId="0" borderId="6" xfId="0" applyFont="1" applyFill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 indent="7"/>
    </xf>
    <xf numFmtId="0" fontId="13" fillId="3" borderId="1" xfId="0" applyFont="1" applyFill="1" applyBorder="1" applyAlignment="1">
      <alignment horizontal="left" vertical="center" wrapText="1" indent="7"/>
    </xf>
    <xf numFmtId="0" fontId="8" fillId="3" borderId="0" xfId="0" applyFont="1" applyFill="1" applyBorder="1" applyAlignment="1">
      <alignment horizontal="left" vertical="center" wrapText="1" indent="7"/>
    </xf>
    <xf numFmtId="0" fontId="8" fillId="3" borderId="0" xfId="0" applyFont="1" applyFill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 indent="1"/>
    </xf>
    <xf numFmtId="0" fontId="10" fillId="3" borderId="0" xfId="0" applyFont="1" applyFill="1" applyAlignment="1">
      <alignment horizontal="left" vertical="center" wrapText="1" indent="7"/>
    </xf>
    <xf numFmtId="0" fontId="13" fillId="3" borderId="0" xfId="0" applyFont="1" applyFill="1" applyAlignment="1">
      <alignment horizontal="left" vertical="center" wrapText="1" indent="7"/>
    </xf>
    <xf numFmtId="0" fontId="8" fillId="3" borderId="0" xfId="0" applyFont="1" applyFill="1" applyAlignment="1">
      <alignment horizontal="left" vertical="center" wrapText="1" indent="7"/>
    </xf>
    <xf numFmtId="0" fontId="13" fillId="0" borderId="2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left" vertical="center" wrapText="1" indent="1"/>
    </xf>
    <xf numFmtId="0" fontId="60" fillId="0" borderId="6" xfId="0" applyFont="1" applyFill="1" applyBorder="1" applyAlignment="1">
      <alignment horizontal="left" vertical="center" wrapText="1" indent="1"/>
    </xf>
    <xf numFmtId="0" fontId="60" fillId="0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 indent="1"/>
    </xf>
    <xf numFmtId="0" fontId="10" fillId="3" borderId="0" xfId="0" applyFont="1" applyFill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33" fillId="3" borderId="0" xfId="0" applyFont="1" applyFill="1" applyBorder="1"/>
    <xf numFmtId="0" fontId="13" fillId="3" borderId="0" xfId="0" applyFont="1" applyFill="1" applyBorder="1" applyAlignment="1">
      <alignment horizontal="left" vertical="center" wrapText="1" indent="7"/>
    </xf>
    <xf numFmtId="0" fontId="8" fillId="3" borderId="16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 vertical="center" wrapText="1" indent="7"/>
    </xf>
    <xf numFmtId="0" fontId="13" fillId="3" borderId="16" xfId="0" applyFont="1" applyFill="1" applyBorder="1" applyAlignment="1">
      <alignment horizontal="left" vertical="center" wrapText="1" indent="7"/>
    </xf>
    <xf numFmtId="0" fontId="10" fillId="3" borderId="17" xfId="0" applyFont="1" applyFill="1" applyBorder="1" applyAlignment="1">
      <alignment horizontal="left" vertical="center" wrapText="1" indent="7"/>
    </xf>
    <xf numFmtId="0" fontId="12" fillId="0" borderId="9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top" wrapText="1"/>
    </xf>
    <xf numFmtId="0" fontId="33" fillId="3" borderId="0" xfId="0" applyFont="1" applyFill="1" applyBorder="1" applyAlignment="1">
      <alignment vertical="center" wrapText="1"/>
    </xf>
    <xf numFmtId="0" fontId="33" fillId="3" borderId="0" xfId="0" applyFont="1" applyFill="1" applyBorder="1" applyAlignment="1">
      <alignment horizontal="left" vertical="center" wrapText="1" indent="7"/>
    </xf>
    <xf numFmtId="0" fontId="35" fillId="3" borderId="0" xfId="0" applyFont="1" applyFill="1" applyBorder="1" applyAlignment="1">
      <alignment horizontal="left" vertical="center" wrapText="1" indent="7"/>
    </xf>
    <xf numFmtId="0" fontId="46" fillId="3" borderId="0" xfId="0" applyFont="1" applyFill="1" applyBorder="1" applyAlignment="1">
      <alignment horizontal="left" vertical="center" wrapText="1" indent="7"/>
    </xf>
    <xf numFmtId="0" fontId="8" fillId="3" borderId="20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 wrapText="1"/>
    </xf>
    <xf numFmtId="0" fontId="21" fillId="0" borderId="20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7"/>
    </xf>
    <xf numFmtId="0" fontId="0" fillId="3" borderId="0" xfId="0" applyFill="1" applyAlignment="1">
      <alignment horizontal="left" vertical="center" wrapText="1" indent="7"/>
    </xf>
    <xf numFmtId="0" fontId="21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 indent="1"/>
    </xf>
  </cellXfs>
  <cellStyles count="7">
    <cellStyle name="Hiperłącze" xfId="2" builtinId="8"/>
    <cellStyle name="Normalny" xfId="0" builtinId="0"/>
    <cellStyle name="Normalny 2" xfId="1"/>
    <cellStyle name="Normalny 2 3" xfId="3"/>
    <cellStyle name="Normalny 4" xfId="5"/>
    <cellStyle name="Normalny 4 2" xfId="4"/>
    <cellStyle name="Normalny_Zeszyt2 xlsdla Krysi-propor w zuż nawoz" xfId="6"/>
  </cellStyles>
  <dxfs count="0"/>
  <tableStyles count="0" defaultTableStyle="TableStyleMedium2" defaultPivotStyle="PivotStyleLight16"/>
  <colors>
    <mruColors>
      <color rgb="FFCCD1E3"/>
      <color rgb="FF99A4C8"/>
      <color rgb="FF001D77"/>
      <color rgb="FFE9EBF3"/>
      <color rgb="FFCCD2E4"/>
      <color rgb="FF334A92"/>
      <color rgb="FFD9E1F2"/>
      <color rgb="FF8B8B80"/>
      <color rgb="FFB0B9D4"/>
      <color rgb="FFBEC5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" sqref="E1"/>
    </sheetView>
  </sheetViews>
  <sheetFormatPr defaultRowHeight="12.75"/>
  <cols>
    <col min="1" max="1" width="15.28515625" style="67" bestFit="1" customWidth="1"/>
    <col min="2" max="2" width="122.42578125" style="74" customWidth="1"/>
    <col min="3" max="16384" width="9.140625" style="1"/>
  </cols>
  <sheetData>
    <row r="1" spans="1:2" s="59" customFormat="1" ht="23.25">
      <c r="A1" s="350" t="s">
        <v>501</v>
      </c>
      <c r="B1" s="71" t="s">
        <v>518</v>
      </c>
    </row>
    <row r="2" spans="1:2" s="2" customFormat="1" ht="23.25">
      <c r="A2" s="350"/>
      <c r="B2" s="72" t="s">
        <v>519</v>
      </c>
    </row>
    <row r="3" spans="1:2" s="2" customFormat="1" ht="14.25">
      <c r="A3" s="64"/>
      <c r="B3" s="61"/>
    </row>
    <row r="4" spans="1:2" s="59" customFormat="1" ht="30" customHeight="1">
      <c r="A4" s="68" t="s">
        <v>494</v>
      </c>
      <c r="B4" s="69" t="s">
        <v>0</v>
      </c>
    </row>
    <row r="5" spans="1:2" s="60" customFormat="1" ht="30" customHeight="1">
      <c r="A5" s="73" t="s">
        <v>457</v>
      </c>
      <c r="B5" s="70" t="s">
        <v>87</v>
      </c>
    </row>
    <row r="6" spans="1:2" s="59" customFormat="1" ht="20.100000000000001" customHeight="1">
      <c r="A6" s="62" t="s">
        <v>464</v>
      </c>
      <c r="B6" s="76" t="s">
        <v>1</v>
      </c>
    </row>
    <row r="7" spans="1:2" s="60" customFormat="1" ht="20.100000000000001" customHeight="1">
      <c r="A7" s="63"/>
      <c r="B7" s="75" t="s">
        <v>88</v>
      </c>
    </row>
    <row r="8" spans="1:2" s="2" customFormat="1" ht="20.100000000000001" customHeight="1">
      <c r="A8" s="62" t="s">
        <v>465</v>
      </c>
      <c r="B8" s="76" t="s">
        <v>89</v>
      </c>
    </row>
    <row r="9" spans="1:2" s="60" customFormat="1" ht="20.100000000000001" customHeight="1">
      <c r="A9" s="63"/>
      <c r="B9" s="75" t="s">
        <v>90</v>
      </c>
    </row>
    <row r="10" spans="1:2" s="2" customFormat="1" ht="20.100000000000001" customHeight="1">
      <c r="A10" s="62" t="s">
        <v>466</v>
      </c>
      <c r="B10" s="76" t="s">
        <v>2</v>
      </c>
    </row>
    <row r="11" spans="1:2" s="60" customFormat="1" ht="20.100000000000001" customHeight="1">
      <c r="A11" s="63"/>
      <c r="B11" s="75" t="s">
        <v>92</v>
      </c>
    </row>
    <row r="12" spans="1:2" s="59" customFormat="1" ht="30" customHeight="1">
      <c r="A12" s="68" t="s">
        <v>495</v>
      </c>
      <c r="B12" s="69" t="s">
        <v>3</v>
      </c>
    </row>
    <row r="13" spans="1:2" s="60" customFormat="1" ht="30" customHeight="1">
      <c r="A13" s="73" t="s">
        <v>458</v>
      </c>
      <c r="B13" s="70" t="s">
        <v>91</v>
      </c>
    </row>
    <row r="14" spans="1:2" s="59" customFormat="1" ht="20.100000000000001" customHeight="1">
      <c r="A14" s="62" t="s">
        <v>467</v>
      </c>
      <c r="B14" s="76" t="s">
        <v>4</v>
      </c>
    </row>
    <row r="15" spans="1:2" s="60" customFormat="1" ht="20.100000000000001" customHeight="1">
      <c r="A15" s="63"/>
      <c r="B15" s="75" t="s">
        <v>96</v>
      </c>
    </row>
    <row r="16" spans="1:2" s="2" customFormat="1" ht="20.100000000000001" customHeight="1">
      <c r="A16" s="62" t="s">
        <v>468</v>
      </c>
      <c r="B16" s="76" t="s">
        <v>5</v>
      </c>
    </row>
    <row r="17" spans="1:2" s="60" customFormat="1" ht="20.100000000000001" customHeight="1">
      <c r="A17" s="63"/>
      <c r="B17" s="75" t="s">
        <v>97</v>
      </c>
    </row>
    <row r="18" spans="1:2" s="2" customFormat="1" ht="20.100000000000001" customHeight="1">
      <c r="A18" s="62" t="s">
        <v>469</v>
      </c>
      <c r="B18" s="76" t="s">
        <v>6</v>
      </c>
    </row>
    <row r="19" spans="1:2" s="60" customFormat="1" ht="20.100000000000001" customHeight="1">
      <c r="A19" s="63"/>
      <c r="B19" s="75" t="s">
        <v>98</v>
      </c>
    </row>
    <row r="20" spans="1:2" s="2" customFormat="1" ht="20.100000000000001" customHeight="1">
      <c r="A20" s="62" t="s">
        <v>470</v>
      </c>
      <c r="B20" s="76" t="s">
        <v>7</v>
      </c>
    </row>
    <row r="21" spans="1:2" s="60" customFormat="1" ht="20.100000000000001" customHeight="1">
      <c r="A21" s="63"/>
      <c r="B21" s="75" t="s">
        <v>99</v>
      </c>
    </row>
    <row r="22" spans="1:2" s="2" customFormat="1" ht="20.100000000000001" customHeight="1">
      <c r="A22" s="65" t="s">
        <v>471</v>
      </c>
      <c r="B22" s="76" t="s">
        <v>28</v>
      </c>
    </row>
    <row r="23" spans="1:2" s="60" customFormat="1" ht="20.100000000000001" customHeight="1">
      <c r="A23" s="66"/>
      <c r="B23" s="75" t="s">
        <v>100</v>
      </c>
    </row>
    <row r="24" spans="1:2" s="59" customFormat="1" ht="30" customHeight="1">
      <c r="A24" s="68" t="s">
        <v>496</v>
      </c>
      <c r="B24" s="69" t="s">
        <v>8</v>
      </c>
    </row>
    <row r="25" spans="1:2" s="60" customFormat="1" ht="30" customHeight="1">
      <c r="A25" s="73" t="s">
        <v>459</v>
      </c>
      <c r="B25" s="70" t="s">
        <v>93</v>
      </c>
    </row>
    <row r="26" spans="1:2" s="59" customFormat="1" ht="20.100000000000001" customHeight="1">
      <c r="A26" s="62" t="s">
        <v>472</v>
      </c>
      <c r="B26" s="76" t="s">
        <v>9</v>
      </c>
    </row>
    <row r="27" spans="1:2" s="60" customFormat="1" ht="20.100000000000001" customHeight="1">
      <c r="A27" s="63"/>
      <c r="B27" s="75" t="s">
        <v>101</v>
      </c>
    </row>
    <row r="28" spans="1:2" s="2" customFormat="1" ht="20.100000000000001" customHeight="1">
      <c r="A28" s="62" t="s">
        <v>473</v>
      </c>
      <c r="B28" s="76" t="s">
        <v>10</v>
      </c>
    </row>
    <row r="29" spans="1:2" s="60" customFormat="1" ht="20.100000000000001" customHeight="1">
      <c r="A29" s="63"/>
      <c r="B29" s="75" t="s">
        <v>102</v>
      </c>
    </row>
    <row r="30" spans="1:2" s="2" customFormat="1" ht="20.100000000000001" customHeight="1">
      <c r="A30" s="62" t="s">
        <v>474</v>
      </c>
      <c r="B30" s="76" t="s">
        <v>11</v>
      </c>
    </row>
    <row r="31" spans="1:2" s="60" customFormat="1" ht="20.100000000000001" customHeight="1">
      <c r="A31" s="63"/>
      <c r="B31" s="75" t="s">
        <v>103</v>
      </c>
    </row>
    <row r="32" spans="1:2" s="2" customFormat="1" ht="20.100000000000001" customHeight="1">
      <c r="A32" s="62" t="s">
        <v>475</v>
      </c>
      <c r="B32" s="76" t="s">
        <v>104</v>
      </c>
    </row>
    <row r="33" spans="1:2" s="60" customFormat="1" ht="20.100000000000001" customHeight="1">
      <c r="A33" s="63"/>
      <c r="B33" s="75" t="s">
        <v>105</v>
      </c>
    </row>
    <row r="34" spans="1:2" s="2" customFormat="1" ht="20.100000000000001" customHeight="1">
      <c r="A34" s="62" t="s">
        <v>476</v>
      </c>
      <c r="B34" s="76" t="s">
        <v>12</v>
      </c>
    </row>
    <row r="35" spans="1:2" s="60" customFormat="1" ht="20.100000000000001" customHeight="1">
      <c r="A35" s="63"/>
      <c r="B35" s="75" t="s">
        <v>106</v>
      </c>
    </row>
    <row r="36" spans="1:2" s="2" customFormat="1" ht="20.100000000000001" customHeight="1">
      <c r="A36" s="62" t="s">
        <v>477</v>
      </c>
      <c r="B36" s="76" t="s">
        <v>13</v>
      </c>
    </row>
    <row r="37" spans="1:2" s="60" customFormat="1" ht="20.100000000000001" customHeight="1">
      <c r="A37" s="63"/>
      <c r="B37" s="75" t="s">
        <v>107</v>
      </c>
    </row>
    <row r="38" spans="1:2" s="2" customFormat="1" ht="20.100000000000001" customHeight="1">
      <c r="A38" s="62" t="s">
        <v>478</v>
      </c>
      <c r="B38" s="76" t="s">
        <v>14</v>
      </c>
    </row>
    <row r="39" spans="1:2" s="60" customFormat="1" ht="20.100000000000001" customHeight="1">
      <c r="A39" s="63"/>
      <c r="B39" s="75" t="s">
        <v>110</v>
      </c>
    </row>
    <row r="40" spans="1:2" s="2" customFormat="1" ht="20.100000000000001" customHeight="1">
      <c r="A40" s="62" t="s">
        <v>479</v>
      </c>
      <c r="B40" s="76" t="s">
        <v>21</v>
      </c>
    </row>
    <row r="41" spans="1:2" s="60" customFormat="1" ht="20.100000000000001" customHeight="1">
      <c r="A41" s="63"/>
      <c r="B41" s="75" t="s">
        <v>112</v>
      </c>
    </row>
    <row r="42" spans="1:2" s="59" customFormat="1" ht="30" customHeight="1">
      <c r="A42" s="68" t="s">
        <v>497</v>
      </c>
      <c r="B42" s="69" t="s">
        <v>15</v>
      </c>
    </row>
    <row r="43" spans="1:2" s="60" customFormat="1" ht="30" customHeight="1">
      <c r="A43" s="73" t="s">
        <v>460</v>
      </c>
      <c r="B43" s="70" t="s">
        <v>94</v>
      </c>
    </row>
    <row r="44" spans="1:2" s="59" customFormat="1" ht="20.100000000000001" customHeight="1">
      <c r="A44" s="62" t="s">
        <v>480</v>
      </c>
      <c r="B44" s="76" t="s">
        <v>16</v>
      </c>
    </row>
    <row r="45" spans="1:2" s="60" customFormat="1" ht="20.100000000000001" customHeight="1">
      <c r="A45" s="63"/>
      <c r="B45" s="75" t="s">
        <v>113</v>
      </c>
    </row>
    <row r="46" spans="1:2" s="2" customFormat="1" ht="20.100000000000001" customHeight="1">
      <c r="A46" s="62" t="s">
        <v>481</v>
      </c>
      <c r="B46" s="76" t="s">
        <v>17</v>
      </c>
    </row>
    <row r="47" spans="1:2" s="60" customFormat="1" ht="20.100000000000001" customHeight="1">
      <c r="A47" s="63"/>
      <c r="B47" s="75" t="s">
        <v>114</v>
      </c>
    </row>
    <row r="48" spans="1:2" s="2" customFormat="1" ht="20.100000000000001" customHeight="1">
      <c r="A48" s="64" t="s">
        <v>482</v>
      </c>
      <c r="B48" s="76" t="s">
        <v>18</v>
      </c>
    </row>
    <row r="49" spans="1:2" s="60" customFormat="1" ht="20.100000000000001" customHeight="1">
      <c r="A49" s="63"/>
      <c r="B49" s="75" t="s">
        <v>115</v>
      </c>
    </row>
    <row r="50" spans="1:2" s="2" customFormat="1" ht="20.100000000000001" customHeight="1">
      <c r="A50" s="64" t="s">
        <v>483</v>
      </c>
      <c r="B50" s="76" t="s">
        <v>19</v>
      </c>
    </row>
    <row r="51" spans="1:2" s="60" customFormat="1" ht="20.100000000000001" customHeight="1">
      <c r="A51" s="63"/>
      <c r="B51" s="75" t="s">
        <v>116</v>
      </c>
    </row>
    <row r="52" spans="1:2" s="2" customFormat="1" ht="20.100000000000001" customHeight="1">
      <c r="A52" s="64" t="s">
        <v>484</v>
      </c>
      <c r="B52" s="76" t="s">
        <v>20</v>
      </c>
    </row>
    <row r="53" spans="1:2" s="60" customFormat="1" ht="20.100000000000001" customHeight="1">
      <c r="A53" s="63"/>
      <c r="B53" s="75" t="s">
        <v>117</v>
      </c>
    </row>
    <row r="54" spans="1:2" s="59" customFormat="1" ht="30" customHeight="1">
      <c r="A54" s="68" t="s">
        <v>498</v>
      </c>
      <c r="B54" s="69" t="s">
        <v>63</v>
      </c>
    </row>
    <row r="55" spans="1:2" s="60" customFormat="1" ht="30" customHeight="1">
      <c r="A55" s="73" t="s">
        <v>461</v>
      </c>
      <c r="B55" s="70" t="s">
        <v>95</v>
      </c>
    </row>
    <row r="56" spans="1:2" s="59" customFormat="1" ht="20.100000000000001" customHeight="1">
      <c r="A56" s="62" t="s">
        <v>485</v>
      </c>
      <c r="B56" s="76" t="s">
        <v>22</v>
      </c>
    </row>
    <row r="57" spans="1:2" s="60" customFormat="1" ht="20.100000000000001" customHeight="1">
      <c r="A57" s="63"/>
      <c r="B57" s="75" t="s">
        <v>118</v>
      </c>
    </row>
    <row r="58" spans="1:2" s="2" customFormat="1" ht="20.100000000000001" customHeight="1">
      <c r="A58" s="62" t="s">
        <v>486</v>
      </c>
      <c r="B58" s="76" t="s">
        <v>23</v>
      </c>
    </row>
    <row r="59" spans="1:2" s="60" customFormat="1" ht="20.100000000000001" customHeight="1">
      <c r="A59" s="63"/>
      <c r="B59" s="75" t="s">
        <v>119</v>
      </c>
    </row>
    <row r="60" spans="1:2" s="2" customFormat="1" ht="20.100000000000001" customHeight="1">
      <c r="A60" s="62" t="s">
        <v>487</v>
      </c>
      <c r="B60" s="76" t="s">
        <v>24</v>
      </c>
    </row>
    <row r="61" spans="1:2" s="60" customFormat="1" ht="20.100000000000001" customHeight="1">
      <c r="A61" s="63"/>
      <c r="B61" s="75" t="s">
        <v>120</v>
      </c>
    </row>
    <row r="62" spans="1:2" s="2" customFormat="1" ht="20.100000000000001" customHeight="1">
      <c r="A62" s="62" t="s">
        <v>488</v>
      </c>
      <c r="B62" s="76" t="s">
        <v>25</v>
      </c>
    </row>
    <row r="63" spans="1:2" s="60" customFormat="1" ht="20.100000000000001" customHeight="1">
      <c r="A63" s="63"/>
      <c r="B63" s="75" t="s">
        <v>121</v>
      </c>
    </row>
    <row r="64" spans="1:2" s="2" customFormat="1" ht="20.100000000000001" customHeight="1">
      <c r="A64" s="62" t="s">
        <v>489</v>
      </c>
      <c r="B64" s="76" t="s">
        <v>26</v>
      </c>
    </row>
    <row r="65" spans="1:2" s="60" customFormat="1" ht="20.100000000000001" customHeight="1">
      <c r="A65" s="63"/>
      <c r="B65" s="75" t="s">
        <v>122</v>
      </c>
    </row>
    <row r="66" spans="1:2" s="2" customFormat="1" ht="20.100000000000001" customHeight="1">
      <c r="A66" s="62" t="s">
        <v>490</v>
      </c>
      <c r="B66" s="76" t="s">
        <v>27</v>
      </c>
    </row>
    <row r="67" spans="1:2" s="60" customFormat="1" ht="20.100000000000001" customHeight="1">
      <c r="A67" s="63"/>
      <c r="B67" s="75" t="s">
        <v>123</v>
      </c>
    </row>
    <row r="68" spans="1:2" s="2" customFormat="1" ht="20.100000000000001" customHeight="1">
      <c r="A68" s="62" t="s">
        <v>491</v>
      </c>
      <c r="B68" s="76" t="s">
        <v>29</v>
      </c>
    </row>
    <row r="69" spans="1:2" s="60" customFormat="1" ht="20.100000000000001" customHeight="1">
      <c r="A69" s="63"/>
      <c r="B69" s="75" t="s">
        <v>124</v>
      </c>
    </row>
    <row r="70" spans="1:2" s="59" customFormat="1" ht="30" customHeight="1">
      <c r="A70" s="68" t="s">
        <v>499</v>
      </c>
      <c r="B70" s="69" t="s">
        <v>30</v>
      </c>
    </row>
    <row r="71" spans="1:2" s="60" customFormat="1" ht="30" customHeight="1">
      <c r="A71" s="73" t="s">
        <v>462</v>
      </c>
      <c r="B71" s="70" t="s">
        <v>108</v>
      </c>
    </row>
    <row r="72" spans="1:2" s="59" customFormat="1" ht="20.100000000000001" customHeight="1">
      <c r="A72" s="62" t="s">
        <v>492</v>
      </c>
      <c r="B72" s="76" t="s">
        <v>126</v>
      </c>
    </row>
    <row r="73" spans="1:2" s="60" customFormat="1" ht="20.100000000000001" customHeight="1">
      <c r="A73" s="63"/>
      <c r="B73" s="75" t="s">
        <v>125</v>
      </c>
    </row>
    <row r="74" spans="1:2" s="59" customFormat="1" ht="30" customHeight="1">
      <c r="A74" s="68" t="s">
        <v>500</v>
      </c>
      <c r="B74" s="69" t="s">
        <v>109</v>
      </c>
    </row>
    <row r="75" spans="1:2" s="60" customFormat="1" ht="30" customHeight="1">
      <c r="A75" s="73" t="s">
        <v>463</v>
      </c>
      <c r="B75" s="70" t="s">
        <v>111</v>
      </c>
    </row>
    <row r="76" spans="1:2" s="59" customFormat="1" ht="20.100000000000001" customHeight="1">
      <c r="A76" s="62" t="s">
        <v>493</v>
      </c>
      <c r="B76" s="76" t="s">
        <v>520</v>
      </c>
    </row>
    <row r="77" spans="1:2" s="60" customFormat="1" ht="20.100000000000001" customHeight="1">
      <c r="A77" s="63"/>
      <c r="B77" s="75" t="s">
        <v>521</v>
      </c>
    </row>
  </sheetData>
  <mergeCells count="1">
    <mergeCell ref="A1:A2"/>
  </mergeCells>
  <hyperlinks>
    <hyperlink ref="B6:B7" location="'1.1'!A1" display="Globalna, końcowa i towarowa produkcja rolnicza (ceny stałe)"/>
    <hyperlink ref="B8:B9" location="'1.2'!A1" display="Dynamika wartości globalnej oraz końcowej i towarowej produkcji rolniczej (ceny stałe)"/>
    <hyperlink ref="B10:B11" location="'1.3'!A1" display="Globalna i towarowa produkcja rolnicza (ceny stałe)"/>
    <hyperlink ref="B14:B15" location="'2.1'!A1" display="Użytkowanie gruntów"/>
    <hyperlink ref="B16:B17" location="'2.2'!A1" display="Powierzchnia gruntów ugorowanych"/>
    <hyperlink ref="B18:B19" location="'2.3'!A1" display="Powierzchnia zasiewów według siedziby użytkownika"/>
    <hyperlink ref="B20:B21" location="'2.4'!A1" display="Struktura zasiewów według siedziby użytkownika"/>
    <hyperlink ref="B22:B23" location="'2.5'!A1" display="Ciągniki rolnicze"/>
    <hyperlink ref="B26:B27" location="'3.1'!A1" display="Plony głównych ziemiopłodów"/>
    <hyperlink ref="B28:B29" location="'3.2'!A1" display="Zbiory głównych ziemiopłodów"/>
    <hyperlink ref="B30:B31" location="'3.3'!A1" display="Udział gospodarstw indywidualnych w produkcji głównych ziemiopłodów"/>
    <hyperlink ref="B32:B33" location="'3.4'!A1" display="Zużycie nawozów mineralnych i chemicznych oraz wapniowych w latach gospodarczych (w przeliczeniu na czysty składnik)"/>
    <hyperlink ref="B34:B35" location="'3.5'!A1" display="Powierzchnia, zbiory i plony warzyw gruntowych"/>
    <hyperlink ref="B36:B37" location="'3.6'!A1" display="Powierzchnia, zbiory i plony owoców z drzew"/>
    <hyperlink ref="B38:B39" location="'3.7'!A1" display="Powierzchnia, zbiory i plony z krzewów owocowych i plantacji jagodowych"/>
    <hyperlink ref="B40:B41" location="'3.8'!A1" display="Produkcja pasz dodatkowych oraz powierzchnia nawozów zielonych"/>
    <hyperlink ref="B44:B45" location="'4.1'!A1" display="Pogłowie bydła, trzody chlewnej, owiec i drobiu"/>
    <hyperlink ref="B46:B47" location="'4.2'!A1" display="Pogłowie bydła według grup wiekowo-użytkowych"/>
    <hyperlink ref="B48:B49" location="'4.3'!A1" display="Pogłowie trzody chlewnej według grup wiekowo-użytkowych"/>
    <hyperlink ref="B50:B51" location="'4.4'!A1" display="Drób"/>
    <hyperlink ref="B52:B53" location="'4.5'!A1" display="Produkcja ważniejszych produktów zwierzęcych"/>
    <hyperlink ref="B56:B57" location="'5.1'!A1" display="Skup ważniejszych produktów rolnych"/>
    <hyperlink ref="B58:B59" location="'5.2'!A1" display="Wartość skupu produktów rolnych (ceny bieżące)"/>
    <hyperlink ref="B60:B61" location="'5.3'!A1" display="Przeciętne ceny skupu ważniejszych produktów rolnych"/>
    <hyperlink ref="B62:B63" location="'5.4'!A1" display="Przeciętne ceny skupu ważniejszych produktów rolnych według miesięcy"/>
    <hyperlink ref="B64:B65" location="'5.5'!A1" display="Przeciętne ceny uzyskiwane przez rolników na targowiskach"/>
    <hyperlink ref="B66:B67" location="'5.6'!A1" display="Relacje cen wybranych produktów rolnych"/>
    <hyperlink ref="B68:B69" location="'5.7'!A1" display="Przeciętne ceny gruntów ornych w obrocie prywatnym"/>
    <hyperlink ref="B72:B73" location="'6.1'!A1" display="Charakterystyki meteorologiczne"/>
    <hyperlink ref="B76:B77" location="'7.1'!A1" display="Ważniejsze dane o województwie zachodniopomorskim na tle kraju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26"/>
  <sheetViews>
    <sheetView zoomScaleNormal="100" workbookViewId="0">
      <pane xSplit="2" ySplit="5" topLeftCell="C6" activePane="bottomRight" state="frozen"/>
      <selection activeCell="E5" sqref="E5:F5"/>
      <selection pane="topRight" activeCell="E5" sqref="E5:F5"/>
      <selection pane="bottomLeft" activeCell="E5" sqref="E5:F5"/>
      <selection pane="bottomRight" activeCell="I1" sqref="I1"/>
    </sheetView>
  </sheetViews>
  <sheetFormatPr defaultRowHeight="11.25"/>
  <cols>
    <col min="1" max="1" width="2.7109375" style="4" customWidth="1"/>
    <col min="2" max="2" width="42.140625" style="4" customWidth="1"/>
    <col min="3" max="3" width="9.140625" style="4"/>
    <col min="4" max="4" width="9.5703125" style="4" bestFit="1" customWidth="1"/>
    <col min="5" max="6" width="9.140625" style="4"/>
    <col min="7" max="12" width="9.85546875" style="4" customWidth="1"/>
    <col min="13" max="16384" width="9.140625" style="4"/>
  </cols>
  <sheetData>
    <row r="1" spans="2:15" s="44" customFormat="1" ht="12.75">
      <c r="B1" s="354" t="s">
        <v>417</v>
      </c>
      <c r="C1" s="355"/>
      <c r="D1" s="355"/>
      <c r="E1" s="355"/>
      <c r="F1" s="356"/>
    </row>
    <row r="2" spans="2:15" s="44" customFormat="1" ht="12.75">
      <c r="B2" s="361" t="s">
        <v>88</v>
      </c>
      <c r="C2" s="362"/>
      <c r="D2" s="362"/>
      <c r="E2" s="362"/>
      <c r="F2" s="363"/>
    </row>
    <row r="3" spans="2:15" ht="30" customHeight="1">
      <c r="B3" s="85"/>
      <c r="C3" s="85"/>
      <c r="D3" s="85"/>
      <c r="E3" s="364" t="s">
        <v>502</v>
      </c>
      <c r="F3" s="364"/>
    </row>
    <row r="4" spans="2:15">
      <c r="B4" s="357" t="s">
        <v>127</v>
      </c>
      <c r="C4" s="100">
        <v>2017</v>
      </c>
      <c r="D4" s="100">
        <v>2018</v>
      </c>
      <c r="E4" s="100">
        <v>2017</v>
      </c>
      <c r="F4" s="101">
        <v>2018</v>
      </c>
    </row>
    <row r="5" spans="2:15" ht="75" customHeight="1">
      <c r="B5" s="357"/>
      <c r="C5" s="358" t="s">
        <v>522</v>
      </c>
      <c r="D5" s="358"/>
      <c r="E5" s="358" t="s">
        <v>523</v>
      </c>
      <c r="F5" s="359"/>
    </row>
    <row r="6" spans="2:15" ht="30" customHeight="1">
      <c r="B6" s="360" t="s">
        <v>128</v>
      </c>
      <c r="C6" s="360"/>
      <c r="D6" s="360"/>
      <c r="E6" s="360"/>
      <c r="F6" s="360"/>
    </row>
    <row r="7" spans="2:15" ht="14.25">
      <c r="B7" s="5" t="s">
        <v>129</v>
      </c>
      <c r="C7" s="34">
        <v>3375.1</v>
      </c>
      <c r="D7" s="292">
        <v>3486.3</v>
      </c>
      <c r="E7" s="293">
        <v>4091.4</v>
      </c>
      <c r="F7" s="292">
        <v>4072.3</v>
      </c>
      <c r="J7" s="124"/>
      <c r="K7" s="124"/>
      <c r="L7" s="125"/>
      <c r="M7" s="127"/>
      <c r="N7" s="126"/>
      <c r="O7" s="126"/>
    </row>
    <row r="8" spans="2:15" ht="22.5">
      <c r="B8" s="6" t="s">
        <v>130</v>
      </c>
      <c r="C8" s="294">
        <v>2421.6999999999998</v>
      </c>
      <c r="D8" s="295">
        <v>2234.1999999999998</v>
      </c>
      <c r="E8" s="296">
        <v>3722.8</v>
      </c>
      <c r="F8" s="295">
        <v>3225.7</v>
      </c>
      <c r="J8" s="124"/>
      <c r="K8" s="124"/>
      <c r="L8" s="125"/>
      <c r="M8" s="127"/>
      <c r="N8" s="126"/>
      <c r="O8" s="126"/>
    </row>
    <row r="9" spans="2:15" ht="22.5">
      <c r="B9" s="9" t="s">
        <v>131</v>
      </c>
      <c r="C9" s="294">
        <v>2083.6999999999998</v>
      </c>
      <c r="D9" s="181">
        <v>2064.6999999999998</v>
      </c>
      <c r="E9" s="296">
        <v>2525.9</v>
      </c>
      <c r="F9" s="181">
        <v>2411.8000000000002</v>
      </c>
      <c r="H9" s="126"/>
      <c r="J9" s="124"/>
      <c r="K9" s="124"/>
      <c r="L9" s="125"/>
      <c r="M9" s="127"/>
      <c r="N9" s="126"/>
      <c r="O9" s="126"/>
    </row>
    <row r="10" spans="2:15" ht="22.5">
      <c r="B10" s="10" t="s">
        <v>132</v>
      </c>
      <c r="C10" s="294">
        <v>1574.1</v>
      </c>
      <c r="D10" s="181">
        <v>1524.7</v>
      </c>
      <c r="E10" s="296">
        <v>2419.8000000000002</v>
      </c>
      <c r="F10" s="181">
        <v>2201.3000000000002</v>
      </c>
      <c r="J10" s="124"/>
      <c r="K10" s="124"/>
      <c r="L10" s="125"/>
      <c r="M10" s="127"/>
      <c r="N10" s="126"/>
      <c r="O10" s="126"/>
    </row>
    <row r="11" spans="2:15" ht="22.5">
      <c r="B11" s="9" t="s">
        <v>133</v>
      </c>
      <c r="C11" s="294">
        <v>1291.4000000000001</v>
      </c>
      <c r="D11" s="181">
        <v>1421.6</v>
      </c>
      <c r="E11" s="296">
        <v>1565.5</v>
      </c>
      <c r="F11" s="181">
        <v>1660.5</v>
      </c>
      <c r="J11" s="124"/>
      <c r="K11" s="124"/>
      <c r="L11" s="125"/>
      <c r="M11" s="127"/>
      <c r="N11" s="126"/>
      <c r="O11" s="126"/>
    </row>
    <row r="12" spans="2:15" ht="22.5">
      <c r="B12" s="10" t="s">
        <v>132</v>
      </c>
      <c r="C12" s="294">
        <v>847.6</v>
      </c>
      <c r="D12" s="181">
        <v>709.5</v>
      </c>
      <c r="E12" s="296">
        <v>1303</v>
      </c>
      <c r="F12" s="181">
        <v>1024.4000000000001</v>
      </c>
      <c r="J12" s="124"/>
      <c r="K12" s="124"/>
      <c r="L12" s="125"/>
      <c r="M12" s="127"/>
      <c r="N12" s="126"/>
      <c r="O12" s="126"/>
    </row>
    <row r="13" spans="2:15" ht="30" customHeight="1">
      <c r="B13" s="351" t="s">
        <v>134</v>
      </c>
      <c r="C13" s="352"/>
      <c r="D13" s="352"/>
      <c r="E13" s="352"/>
      <c r="F13" s="353"/>
      <c r="J13" s="124"/>
      <c r="K13" s="124"/>
      <c r="L13" s="125"/>
      <c r="M13" s="127"/>
      <c r="N13" s="126"/>
      <c r="O13" s="126"/>
    </row>
    <row r="14" spans="2:15" ht="14.25">
      <c r="B14" s="5" t="s">
        <v>129</v>
      </c>
      <c r="C14" s="34">
        <v>2792.6</v>
      </c>
      <c r="D14" s="297">
        <v>2935</v>
      </c>
      <c r="E14" s="293">
        <v>3385.2</v>
      </c>
      <c r="F14" s="297">
        <v>3428.4</v>
      </c>
      <c r="J14" s="124"/>
      <c r="K14" s="124"/>
      <c r="L14" s="125"/>
      <c r="M14" s="127"/>
      <c r="N14" s="126"/>
      <c r="O14" s="126"/>
    </row>
    <row r="15" spans="2:15" ht="22.5">
      <c r="B15" s="6" t="s">
        <v>130</v>
      </c>
      <c r="C15" s="36">
        <v>2013.6</v>
      </c>
      <c r="D15" s="181">
        <v>1883.6</v>
      </c>
      <c r="E15" s="13">
        <v>3095.5</v>
      </c>
      <c r="F15" s="181">
        <v>2719.4</v>
      </c>
      <c r="J15" s="124"/>
      <c r="K15" s="124"/>
      <c r="L15" s="125"/>
      <c r="M15" s="127"/>
      <c r="N15" s="126"/>
      <c r="O15" s="126"/>
    </row>
    <row r="16" spans="2:15" ht="22.5">
      <c r="B16" s="9" t="s">
        <v>131</v>
      </c>
      <c r="C16" s="36">
        <v>1504.6</v>
      </c>
      <c r="D16" s="181">
        <v>1538.9</v>
      </c>
      <c r="E16" s="13">
        <v>1823.9</v>
      </c>
      <c r="F16" s="181">
        <v>1797.7</v>
      </c>
    </row>
    <row r="17" spans="2:6" ht="22.5">
      <c r="B17" s="10" t="s">
        <v>132</v>
      </c>
      <c r="C17" s="36">
        <v>1167.4000000000001</v>
      </c>
      <c r="D17" s="181">
        <v>1192</v>
      </c>
      <c r="E17" s="13">
        <v>1794.7</v>
      </c>
      <c r="F17" s="181">
        <v>1721</v>
      </c>
    </row>
    <row r="18" spans="2:6" ht="22.5">
      <c r="B18" s="9" t="s">
        <v>133</v>
      </c>
      <c r="C18" s="36">
        <v>1288</v>
      </c>
      <c r="D18" s="181">
        <v>1396.1</v>
      </c>
      <c r="E18" s="13">
        <v>1561.3</v>
      </c>
      <c r="F18" s="181">
        <v>1630.8</v>
      </c>
    </row>
    <row r="19" spans="2:6" ht="22.5">
      <c r="B19" s="10" t="s">
        <v>132</v>
      </c>
      <c r="C19" s="36">
        <v>846.2</v>
      </c>
      <c r="D19" s="181">
        <v>691.6</v>
      </c>
      <c r="E19" s="13">
        <v>1300.9000000000001</v>
      </c>
      <c r="F19" s="181">
        <v>998.5</v>
      </c>
    </row>
    <row r="20" spans="2:6" ht="30" customHeight="1">
      <c r="B20" s="351" t="s">
        <v>135</v>
      </c>
      <c r="C20" s="352"/>
      <c r="D20" s="352"/>
      <c r="E20" s="352"/>
      <c r="F20" s="353"/>
    </row>
    <row r="21" spans="2:6">
      <c r="B21" s="5" t="s">
        <v>129</v>
      </c>
      <c r="C21" s="34">
        <v>2604.6</v>
      </c>
      <c r="D21" s="297">
        <v>2702</v>
      </c>
      <c r="E21" s="293">
        <v>3157.3</v>
      </c>
      <c r="F21" s="297">
        <v>3156.2</v>
      </c>
    </row>
    <row r="22" spans="2:6" ht="22.5">
      <c r="B22" s="6" t="s">
        <v>130</v>
      </c>
      <c r="C22" s="36">
        <v>1861</v>
      </c>
      <c r="D22" s="181">
        <v>1691.2</v>
      </c>
      <c r="E22" s="13">
        <v>2860.9</v>
      </c>
      <c r="F22" s="181">
        <v>2441.6999999999998</v>
      </c>
    </row>
    <row r="23" spans="2:6" ht="22.5">
      <c r="B23" s="9" t="s">
        <v>131</v>
      </c>
      <c r="C23" s="36">
        <v>1421.5</v>
      </c>
      <c r="D23" s="181">
        <v>1372.1</v>
      </c>
      <c r="E23" s="13">
        <v>1723.2</v>
      </c>
      <c r="F23" s="181">
        <v>1602.8</v>
      </c>
    </row>
    <row r="24" spans="2:6" ht="22.5">
      <c r="B24" s="10" t="s">
        <v>132</v>
      </c>
      <c r="C24" s="36">
        <v>1084.8</v>
      </c>
      <c r="D24" s="181">
        <v>1054.5999999999999</v>
      </c>
      <c r="E24" s="13">
        <v>1667.6</v>
      </c>
      <c r="F24" s="181">
        <v>1522.6</v>
      </c>
    </row>
    <row r="25" spans="2:6" ht="22.5">
      <c r="B25" s="9" t="s">
        <v>133</v>
      </c>
      <c r="C25" s="36">
        <v>1183</v>
      </c>
      <c r="D25" s="181">
        <v>1329.9</v>
      </c>
      <c r="E25" s="13">
        <v>1434.1</v>
      </c>
      <c r="F25" s="181">
        <v>1553.4</v>
      </c>
    </row>
    <row r="26" spans="2:6" ht="22.5">
      <c r="B26" s="10" t="s">
        <v>132</v>
      </c>
      <c r="C26" s="36">
        <v>776.2</v>
      </c>
      <c r="D26" s="181">
        <v>636.6</v>
      </c>
      <c r="E26" s="13">
        <v>1193.3</v>
      </c>
      <c r="F26" s="181">
        <v>919.1</v>
      </c>
    </row>
  </sheetData>
  <mergeCells count="9">
    <mergeCell ref="B13:F13"/>
    <mergeCell ref="B20:F20"/>
    <mergeCell ref="B1:F1"/>
    <mergeCell ref="B4:B5"/>
    <mergeCell ref="C5:D5"/>
    <mergeCell ref="E5:F5"/>
    <mergeCell ref="B6:F6"/>
    <mergeCell ref="B2:F2"/>
    <mergeCell ref="E3:F3"/>
  </mergeCells>
  <hyperlinks>
    <hyperlink ref="E3" location="'Spis tablic  List of tables 2.1'!A1" display="'Spis tablic  List of tables 2.1'!A1"/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5"/>
  <sheetViews>
    <sheetView zoomScaleNormal="100" workbookViewId="0">
      <pane xSplit="2" ySplit="6" topLeftCell="C7" activePane="bottomRight" state="frozen"/>
      <selection activeCell="E3" sqref="E3:F3"/>
      <selection pane="topRight" activeCell="E3" sqref="E3:F3"/>
      <selection pane="bottomLeft" activeCell="E3" sqref="E3:F3"/>
      <selection pane="bottomRight" activeCell="K1" sqref="K1"/>
    </sheetView>
  </sheetViews>
  <sheetFormatPr defaultRowHeight="11.25"/>
  <cols>
    <col min="1" max="1" width="2.7109375" style="11" customWidth="1"/>
    <col min="2" max="2" width="18.85546875" style="11" customWidth="1"/>
    <col min="3" max="6" width="10.28515625" style="11" customWidth="1"/>
    <col min="7" max="7" width="10.28515625" style="81" customWidth="1"/>
    <col min="8" max="8" width="10.28515625" style="11" customWidth="1"/>
    <col min="9" max="13" width="9.140625" style="11"/>
    <col min="14" max="14" width="13.5703125" style="11" customWidth="1"/>
    <col min="15" max="15" width="9.140625" style="11"/>
    <col min="16" max="16" width="17.140625" style="11" customWidth="1"/>
    <col min="17" max="17" width="17.28515625" style="11" customWidth="1"/>
    <col min="18" max="16384" width="9.140625" style="11"/>
  </cols>
  <sheetData>
    <row r="1" spans="2:9" s="45" customFormat="1" ht="25.5" customHeight="1">
      <c r="B1" s="365" t="s">
        <v>445</v>
      </c>
      <c r="C1" s="366"/>
      <c r="D1" s="366"/>
      <c r="E1" s="366"/>
      <c r="F1" s="366"/>
      <c r="G1" s="366"/>
      <c r="H1" s="366"/>
      <c r="I1" s="44"/>
    </row>
    <row r="2" spans="2:9" s="45" customFormat="1" ht="12.75">
      <c r="B2" s="367" t="s">
        <v>90</v>
      </c>
      <c r="C2" s="367"/>
      <c r="D2" s="367"/>
      <c r="E2" s="367"/>
      <c r="F2" s="367"/>
      <c r="G2" s="367"/>
      <c r="H2" s="367"/>
      <c r="I2" s="44"/>
    </row>
    <row r="3" spans="2:9" ht="30" customHeight="1">
      <c r="B3" s="84"/>
      <c r="C3" s="84"/>
      <c r="D3" s="84"/>
      <c r="E3" s="84"/>
      <c r="F3" s="84"/>
      <c r="G3" s="364" t="s">
        <v>502</v>
      </c>
      <c r="H3" s="364"/>
    </row>
    <row r="4" spans="2:9">
      <c r="B4" s="357" t="s">
        <v>127</v>
      </c>
      <c r="C4" s="358">
        <v>2016</v>
      </c>
      <c r="D4" s="358"/>
      <c r="E4" s="358">
        <v>2017</v>
      </c>
      <c r="F4" s="358"/>
      <c r="G4" s="358">
        <v>2018</v>
      </c>
      <c r="H4" s="359"/>
    </row>
    <row r="5" spans="2:9" ht="93.75" customHeight="1">
      <c r="B5" s="357"/>
      <c r="C5" s="270" t="s">
        <v>183</v>
      </c>
      <c r="D5" s="270" t="s">
        <v>415</v>
      </c>
      <c r="E5" s="270" t="s">
        <v>183</v>
      </c>
      <c r="F5" s="270" t="s">
        <v>415</v>
      </c>
      <c r="G5" s="270" t="s">
        <v>183</v>
      </c>
      <c r="H5" s="271" t="s">
        <v>415</v>
      </c>
      <c r="I5" s="4"/>
    </row>
    <row r="6" spans="2:9" ht="12.75" customHeight="1">
      <c r="B6" s="357"/>
      <c r="C6" s="358" t="s">
        <v>414</v>
      </c>
      <c r="D6" s="358"/>
      <c r="E6" s="358"/>
      <c r="F6" s="358"/>
      <c r="G6" s="358"/>
      <c r="H6" s="359"/>
    </row>
    <row r="7" spans="2:9" s="108" customFormat="1" ht="22.5">
      <c r="B7" s="204" t="s">
        <v>573</v>
      </c>
      <c r="C7" s="247">
        <v>96.2</v>
      </c>
      <c r="D7" s="247">
        <v>99.9</v>
      </c>
      <c r="E7" s="247">
        <v>96.9</v>
      </c>
      <c r="F7" s="246">
        <v>102.7</v>
      </c>
      <c r="G7" s="298">
        <v>100.1</v>
      </c>
      <c r="H7" s="299">
        <v>87.5</v>
      </c>
    </row>
    <row r="8" spans="2:9" ht="22.5">
      <c r="B8" s="206" t="s">
        <v>574</v>
      </c>
      <c r="C8" s="247">
        <v>97.2</v>
      </c>
      <c r="D8" s="247">
        <v>106.7</v>
      </c>
      <c r="E8" s="247">
        <v>92.3</v>
      </c>
      <c r="F8" s="246">
        <v>95.7</v>
      </c>
      <c r="G8" s="300">
        <v>91.5</v>
      </c>
      <c r="H8" s="301">
        <v>88.4</v>
      </c>
      <c r="I8" s="99"/>
    </row>
    <row r="9" spans="2:9" ht="22.5">
      <c r="B9" s="206" t="s">
        <v>575</v>
      </c>
      <c r="C9" s="247">
        <v>94.5</v>
      </c>
      <c r="D9" s="247">
        <v>87.8</v>
      </c>
      <c r="E9" s="247">
        <v>105.4</v>
      </c>
      <c r="F9" s="246">
        <v>112.1</v>
      </c>
      <c r="G9" s="302">
        <v>116</v>
      </c>
      <c r="H9" s="301">
        <v>85.5</v>
      </c>
    </row>
    <row r="10" spans="2:9" s="108" customFormat="1" ht="22.5">
      <c r="B10" s="207" t="s">
        <v>576</v>
      </c>
      <c r="C10" s="247">
        <v>95.8</v>
      </c>
      <c r="D10" s="247">
        <v>99.8</v>
      </c>
      <c r="E10" s="247">
        <v>96.6</v>
      </c>
      <c r="F10" s="246">
        <v>103</v>
      </c>
      <c r="G10" s="300">
        <v>101.5</v>
      </c>
      <c r="H10" s="301">
        <v>88.2</v>
      </c>
    </row>
    <row r="11" spans="2:9" ht="22.5">
      <c r="B11" s="206" t="s">
        <v>574</v>
      </c>
      <c r="C11" s="247">
        <v>96.6</v>
      </c>
      <c r="D11" s="247">
        <v>108.6</v>
      </c>
      <c r="E11" s="247">
        <v>90.2</v>
      </c>
      <c r="F11" s="246">
        <v>93.1</v>
      </c>
      <c r="G11" s="300">
        <v>92.2</v>
      </c>
      <c r="H11" s="301">
        <v>91.2</v>
      </c>
    </row>
    <row r="12" spans="2:9" ht="22.5">
      <c r="B12" s="206" t="s">
        <v>575</v>
      </c>
      <c r="C12" s="247">
        <v>94.8</v>
      </c>
      <c r="D12" s="247">
        <v>87.8</v>
      </c>
      <c r="E12" s="247">
        <v>105.3</v>
      </c>
      <c r="F12" s="246">
        <v>112.2</v>
      </c>
      <c r="G12" s="300">
        <v>114.2</v>
      </c>
      <c r="H12" s="301">
        <v>83.4</v>
      </c>
    </row>
    <row r="13" spans="2:9" s="108" customFormat="1" ht="22.5">
      <c r="B13" s="207" t="s">
        <v>577</v>
      </c>
      <c r="C13" s="247">
        <v>105.1</v>
      </c>
      <c r="D13" s="247">
        <v>109.9</v>
      </c>
      <c r="E13" s="247">
        <v>90.1</v>
      </c>
      <c r="F13" s="246">
        <v>94.8</v>
      </c>
      <c r="G13" s="300">
        <v>93.4</v>
      </c>
      <c r="H13" s="301">
        <v>80.3</v>
      </c>
    </row>
    <row r="14" spans="2:9" ht="22.5">
      <c r="B14" s="206" t="s">
        <v>574</v>
      </c>
      <c r="C14" s="247">
        <v>108.3</v>
      </c>
      <c r="D14" s="247">
        <v>127.1</v>
      </c>
      <c r="E14" s="247">
        <v>86.6</v>
      </c>
      <c r="F14" s="246">
        <v>92.9</v>
      </c>
      <c r="G14" s="300">
        <v>83.6</v>
      </c>
      <c r="H14" s="301">
        <v>82.4</v>
      </c>
    </row>
    <row r="15" spans="2:9" ht="22.5">
      <c r="B15" s="206" t="s">
        <v>575</v>
      </c>
      <c r="C15" s="247">
        <v>101</v>
      </c>
      <c r="D15" s="247">
        <v>90.3</v>
      </c>
      <c r="E15" s="247">
        <v>94.7</v>
      </c>
      <c r="F15" s="246">
        <v>96.3</v>
      </c>
      <c r="G15" s="300">
        <v>106.4</v>
      </c>
      <c r="H15" s="301">
        <v>77</v>
      </c>
    </row>
  </sheetData>
  <mergeCells count="8">
    <mergeCell ref="B1:H1"/>
    <mergeCell ref="B4:B6"/>
    <mergeCell ref="C4:D4"/>
    <mergeCell ref="E4:F4"/>
    <mergeCell ref="G4:H4"/>
    <mergeCell ref="C6:H6"/>
    <mergeCell ref="B2:H2"/>
    <mergeCell ref="G3:H3"/>
  </mergeCells>
  <hyperlinks>
    <hyperlink ref="G3" location="'Spis treści   Contents'!A1" display="'Spis treści   Contents'!A1"/>
    <hyperlink ref="G3:H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F37"/>
  <sheetViews>
    <sheetView zoomScaleNormal="100" workbookViewId="0">
      <pane xSplit="2" ySplit="6" topLeftCell="C7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32" style="11" customWidth="1"/>
    <col min="3" max="3" width="9.140625" style="11"/>
    <col min="4" max="4" width="9.140625" style="110"/>
    <col min="5" max="5" width="9.140625" style="11"/>
    <col min="6" max="6" width="9.5703125" style="110" bestFit="1" customWidth="1"/>
    <col min="7" max="16384" width="9.140625" style="11"/>
  </cols>
  <sheetData>
    <row r="1" spans="2:6" s="3" customFormat="1" ht="12.75">
      <c r="B1" s="354" t="s">
        <v>420</v>
      </c>
      <c r="C1" s="371"/>
      <c r="D1" s="371"/>
      <c r="E1" s="371"/>
      <c r="F1" s="372"/>
    </row>
    <row r="2" spans="2:6" s="3" customFormat="1" ht="12.75">
      <c r="B2" s="373" t="s">
        <v>92</v>
      </c>
      <c r="C2" s="374"/>
      <c r="D2" s="374"/>
      <c r="E2" s="374"/>
      <c r="F2" s="375"/>
    </row>
    <row r="3" spans="2:6" ht="30" customHeight="1">
      <c r="B3" s="84"/>
      <c r="C3" s="84"/>
      <c r="D3" s="128"/>
      <c r="E3" s="364" t="s">
        <v>502</v>
      </c>
      <c r="F3" s="364"/>
    </row>
    <row r="4" spans="2:6">
      <c r="B4" s="357" t="s">
        <v>127</v>
      </c>
      <c r="C4" s="100">
        <v>2017</v>
      </c>
      <c r="D4" s="129">
        <v>2018</v>
      </c>
      <c r="E4" s="100">
        <v>2017</v>
      </c>
      <c r="F4" s="130">
        <v>2018</v>
      </c>
    </row>
    <row r="5" spans="2:6" ht="22.5" customHeight="1">
      <c r="B5" s="357"/>
      <c r="C5" s="358" t="s">
        <v>396</v>
      </c>
      <c r="D5" s="358"/>
      <c r="E5" s="358" t="s">
        <v>397</v>
      </c>
      <c r="F5" s="359"/>
    </row>
    <row r="6" spans="2:6">
      <c r="B6" s="357"/>
      <c r="C6" s="358" t="s">
        <v>524</v>
      </c>
      <c r="D6" s="358"/>
      <c r="E6" s="358"/>
      <c r="F6" s="359"/>
    </row>
    <row r="7" spans="2:6" ht="22.5">
      <c r="B7" s="42" t="s">
        <v>398</v>
      </c>
      <c r="C7" s="39">
        <v>3375.1</v>
      </c>
      <c r="D7" s="110">
        <v>3486.3</v>
      </c>
      <c r="E7" s="35">
        <v>2604.6</v>
      </c>
      <c r="F7" s="110">
        <v>2702</v>
      </c>
    </row>
    <row r="8" spans="2:6" ht="22.5">
      <c r="B8" s="5" t="s">
        <v>399</v>
      </c>
      <c r="C8" s="39">
        <v>2083.6999999999998</v>
      </c>
      <c r="D8" s="110">
        <v>2064.6999999999998</v>
      </c>
      <c r="E8" s="35">
        <v>1421.5</v>
      </c>
      <c r="F8" s="110">
        <v>1372.1</v>
      </c>
    </row>
    <row r="9" spans="2:6" ht="22.5">
      <c r="B9" s="10" t="s">
        <v>151</v>
      </c>
      <c r="C9" s="14"/>
      <c r="E9" s="30"/>
    </row>
    <row r="10" spans="2:6" ht="22.5">
      <c r="B10" s="9" t="s">
        <v>400</v>
      </c>
      <c r="C10" s="12">
        <v>1031.5999999999999</v>
      </c>
      <c r="D10" s="110">
        <v>867.3</v>
      </c>
      <c r="E10" s="29">
        <v>817.6</v>
      </c>
      <c r="F10" s="110">
        <v>707.5</v>
      </c>
    </row>
    <row r="11" spans="2:6" ht="22.5">
      <c r="B11" s="10" t="s">
        <v>401</v>
      </c>
      <c r="C11" s="12">
        <v>955.8</v>
      </c>
      <c r="D11" s="110">
        <v>785.7</v>
      </c>
      <c r="E11" s="29">
        <v>761</v>
      </c>
      <c r="F11" s="110">
        <v>647</v>
      </c>
    </row>
    <row r="12" spans="2:6" ht="22.5">
      <c r="B12" s="15" t="s">
        <v>143</v>
      </c>
      <c r="C12" s="12">
        <v>536.20000000000005</v>
      </c>
      <c r="D12" s="110">
        <v>419.5</v>
      </c>
      <c r="E12" s="29">
        <v>453.1</v>
      </c>
      <c r="F12" s="110">
        <v>354.4</v>
      </c>
    </row>
    <row r="13" spans="2:6" ht="22.5">
      <c r="B13" s="15" t="s">
        <v>144</v>
      </c>
      <c r="C13" s="12">
        <v>118.6</v>
      </c>
      <c r="D13" s="110">
        <v>109.4</v>
      </c>
      <c r="E13" s="29">
        <v>95.7</v>
      </c>
      <c r="F13" s="110">
        <v>86.3</v>
      </c>
    </row>
    <row r="14" spans="2:6" ht="22.5">
      <c r="B14" s="15" t="s">
        <v>207</v>
      </c>
      <c r="C14" s="12">
        <v>116.9</v>
      </c>
      <c r="D14" s="110">
        <v>107.4</v>
      </c>
      <c r="E14" s="29">
        <v>87.9</v>
      </c>
      <c r="F14" s="110">
        <v>78.8</v>
      </c>
    </row>
    <row r="15" spans="2:6" ht="22.5">
      <c r="B15" s="15" t="s">
        <v>330</v>
      </c>
      <c r="C15" s="12">
        <v>38.799999999999997</v>
      </c>
      <c r="D15" s="110">
        <v>35.299999999999997</v>
      </c>
      <c r="E15" s="29">
        <v>21.3</v>
      </c>
      <c r="F15" s="110">
        <v>16.2</v>
      </c>
    </row>
    <row r="16" spans="2:6" ht="22.5">
      <c r="B16" s="15" t="s">
        <v>209</v>
      </c>
      <c r="C16" s="12">
        <v>145.4</v>
      </c>
      <c r="D16" s="110">
        <v>114.1</v>
      </c>
      <c r="E16" s="29">
        <v>102.9</v>
      </c>
      <c r="F16" s="110">
        <v>111.2</v>
      </c>
    </row>
    <row r="17" spans="2:6" ht="22.5">
      <c r="B17" s="9" t="s">
        <v>338</v>
      </c>
      <c r="C17" s="12">
        <v>181.2</v>
      </c>
      <c r="D17" s="110">
        <v>255</v>
      </c>
      <c r="E17" s="29">
        <v>117.9</v>
      </c>
      <c r="F17" s="110">
        <v>151.9</v>
      </c>
    </row>
    <row r="18" spans="2:6" ht="22.5">
      <c r="B18" s="9" t="s">
        <v>402</v>
      </c>
      <c r="C18" s="12">
        <v>287.10000000000002</v>
      </c>
      <c r="D18" s="110">
        <v>376.8</v>
      </c>
      <c r="E18" s="29">
        <v>266.5</v>
      </c>
      <c r="F18" s="110">
        <v>223.1</v>
      </c>
    </row>
    <row r="19" spans="2:6" ht="22.5">
      <c r="B19" s="10" t="s">
        <v>147</v>
      </c>
      <c r="C19" s="12">
        <v>99.6</v>
      </c>
      <c r="D19" s="110">
        <v>71.3</v>
      </c>
      <c r="E19" s="29">
        <v>97.2</v>
      </c>
      <c r="F19" s="110">
        <v>71.400000000000006</v>
      </c>
    </row>
    <row r="20" spans="2:6" ht="22.5">
      <c r="B20" s="10" t="s">
        <v>381</v>
      </c>
      <c r="C20" s="12">
        <v>163.30000000000001</v>
      </c>
      <c r="D20" s="110">
        <v>273.7</v>
      </c>
      <c r="E20" s="29">
        <v>163.30000000000001</v>
      </c>
      <c r="F20" s="110">
        <v>150.6</v>
      </c>
    </row>
    <row r="21" spans="2:6" ht="22.5">
      <c r="B21" s="10" t="s">
        <v>395</v>
      </c>
      <c r="C21" s="12">
        <v>24.2</v>
      </c>
      <c r="D21" s="110">
        <v>31.8</v>
      </c>
      <c r="E21" s="29">
        <v>6</v>
      </c>
      <c r="F21" s="110">
        <v>1.2</v>
      </c>
    </row>
    <row r="22" spans="2:6" ht="22.5">
      <c r="B22" s="9" t="s">
        <v>403</v>
      </c>
      <c r="C22" s="12">
        <v>93.7</v>
      </c>
      <c r="D22" s="110">
        <v>91.1</v>
      </c>
      <c r="E22" s="29">
        <v>65.7</v>
      </c>
      <c r="F22" s="110">
        <v>64.3</v>
      </c>
    </row>
    <row r="23" spans="2:6" ht="22.5">
      <c r="B23" s="9" t="s">
        <v>404</v>
      </c>
      <c r="C23" s="12">
        <v>118.4</v>
      </c>
      <c r="D23" s="110">
        <v>192.3</v>
      </c>
      <c r="E23" s="29">
        <v>88</v>
      </c>
      <c r="F23" s="110">
        <v>163.30000000000001</v>
      </c>
    </row>
    <row r="24" spans="2:6" ht="22.5">
      <c r="B24" s="9" t="s">
        <v>405</v>
      </c>
      <c r="C24" s="12">
        <v>71.7</v>
      </c>
      <c r="D24" s="110">
        <v>50.6</v>
      </c>
      <c r="E24" s="29">
        <v>1.1000000000000001</v>
      </c>
      <c r="F24" s="110">
        <v>0.5</v>
      </c>
    </row>
    <row r="25" spans="2:6" ht="22.5">
      <c r="B25" s="5" t="s">
        <v>406</v>
      </c>
      <c r="C25" s="39">
        <v>1291.4000000000001</v>
      </c>
      <c r="D25" s="110">
        <v>1421.6</v>
      </c>
      <c r="E25" s="35">
        <v>1183</v>
      </c>
      <c r="F25" s="110">
        <v>1329.9</v>
      </c>
    </row>
    <row r="26" spans="2:6" ht="22.5">
      <c r="B26" s="10" t="s">
        <v>151</v>
      </c>
      <c r="C26" s="14"/>
      <c r="E26" s="30"/>
    </row>
    <row r="27" spans="2:6" ht="22.5">
      <c r="B27" s="9" t="s">
        <v>407</v>
      </c>
      <c r="C27" s="12">
        <v>877.7</v>
      </c>
      <c r="D27" s="110">
        <v>975.7</v>
      </c>
      <c r="E27" s="29">
        <v>860</v>
      </c>
      <c r="F27" s="110">
        <v>961.7</v>
      </c>
    </row>
    <row r="28" spans="2:6" ht="22.5">
      <c r="B28" s="15" t="s">
        <v>151</v>
      </c>
      <c r="C28" s="14"/>
      <c r="E28" s="30"/>
    </row>
    <row r="29" spans="2:6" ht="22.5">
      <c r="B29" s="10" t="s">
        <v>408</v>
      </c>
      <c r="C29" s="12">
        <v>55.7</v>
      </c>
      <c r="D29" s="110">
        <v>74</v>
      </c>
      <c r="E29" s="29">
        <v>53.8</v>
      </c>
      <c r="F29" s="110">
        <v>72.3</v>
      </c>
    </row>
    <row r="30" spans="2:6" ht="22.5">
      <c r="B30" s="10" t="s">
        <v>234</v>
      </c>
      <c r="C30" s="12">
        <v>1.2</v>
      </c>
      <c r="D30" s="110">
        <v>1.1000000000000001</v>
      </c>
      <c r="E30" s="29">
        <v>1.2</v>
      </c>
      <c r="F30" s="110">
        <v>1.1000000000000001</v>
      </c>
    </row>
    <row r="31" spans="2:6" ht="22.5">
      <c r="B31" s="10" t="s">
        <v>202</v>
      </c>
      <c r="C31" s="12">
        <v>252</v>
      </c>
      <c r="D31" s="110">
        <v>221.6</v>
      </c>
      <c r="E31" s="29">
        <v>236.4</v>
      </c>
      <c r="F31" s="110">
        <v>212.8</v>
      </c>
    </row>
    <row r="32" spans="2:6" ht="22.5">
      <c r="B32" s="10" t="s">
        <v>212</v>
      </c>
      <c r="C32" s="12">
        <v>568.4</v>
      </c>
      <c r="D32" s="110">
        <v>678.7</v>
      </c>
      <c r="E32" s="29">
        <v>568.4</v>
      </c>
      <c r="F32" s="110">
        <v>675.3</v>
      </c>
    </row>
    <row r="33" spans="2:6" ht="43.5" customHeight="1">
      <c r="B33" s="9" t="s">
        <v>409</v>
      </c>
      <c r="C33" s="12">
        <v>63.5</v>
      </c>
      <c r="D33" s="110">
        <v>17</v>
      </c>
      <c r="E33" s="29" t="s">
        <v>31</v>
      </c>
      <c r="F33" s="131" t="s">
        <v>544</v>
      </c>
    </row>
    <row r="34" spans="2:6" ht="22.5">
      <c r="B34" s="9" t="s">
        <v>410</v>
      </c>
      <c r="C34" s="12">
        <v>152.30000000000001</v>
      </c>
      <c r="D34" s="110">
        <v>220.6</v>
      </c>
      <c r="E34" s="29">
        <v>150.6</v>
      </c>
      <c r="F34" s="110">
        <v>200.7</v>
      </c>
    </row>
    <row r="35" spans="2:6" ht="22.5">
      <c r="B35" s="9" t="s">
        <v>411</v>
      </c>
      <c r="C35" s="12">
        <v>152.1</v>
      </c>
      <c r="D35" s="110">
        <v>152.30000000000001</v>
      </c>
      <c r="E35" s="29">
        <v>136.9</v>
      </c>
      <c r="F35" s="110">
        <v>131.19999999999999</v>
      </c>
    </row>
    <row r="36" spans="2:6" ht="22.5">
      <c r="B36" s="9" t="s">
        <v>412</v>
      </c>
      <c r="C36" s="12">
        <v>0.2</v>
      </c>
      <c r="D36" s="110">
        <v>0.2</v>
      </c>
      <c r="E36" s="29">
        <v>0.2</v>
      </c>
      <c r="F36" s="110">
        <v>0.2</v>
      </c>
    </row>
    <row r="37" spans="2:6" ht="26.25" customHeight="1">
      <c r="B37" s="368" t="s">
        <v>413</v>
      </c>
      <c r="C37" s="369"/>
      <c r="D37" s="369"/>
      <c r="E37" s="369"/>
      <c r="F37" s="370"/>
    </row>
  </sheetData>
  <mergeCells count="8">
    <mergeCell ref="B37:F37"/>
    <mergeCell ref="B1:F1"/>
    <mergeCell ref="B4:B6"/>
    <mergeCell ref="C5:D5"/>
    <mergeCell ref="E5:F5"/>
    <mergeCell ref="C6:F6"/>
    <mergeCell ref="B2:F2"/>
    <mergeCell ref="E3:F3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R36"/>
  <sheetViews>
    <sheetView zoomScaleNormal="100" workbookViewId="0">
      <pane xSplit="4" ySplit="8" topLeftCell="E9" activePane="bottomRight" state="frozen"/>
      <selection activeCell="E3" sqref="E3:F3"/>
      <selection pane="topRight" activeCell="E3" sqref="E3:F3"/>
      <selection pane="bottomLeft" activeCell="E3" sqref="E3:F3"/>
      <selection pane="bottomRight" activeCell="U1" sqref="U1"/>
    </sheetView>
  </sheetViews>
  <sheetFormatPr defaultRowHeight="11.25"/>
  <cols>
    <col min="1" max="1" width="2.7109375" style="211" customWidth="1"/>
    <col min="2" max="2" width="3.7109375" style="211" customWidth="1"/>
    <col min="3" max="3" width="22" style="211" customWidth="1"/>
    <col min="4" max="4" width="6.28515625" style="211" customWidth="1"/>
    <col min="5" max="17" width="11.7109375" style="211" customWidth="1"/>
    <col min="18" max="18" width="3.7109375" style="211" customWidth="1"/>
    <col min="19" max="16384" width="9.140625" style="211"/>
  </cols>
  <sheetData>
    <row r="1" spans="2:18" s="210" customFormat="1" ht="12.75">
      <c r="B1" s="389" t="s">
        <v>419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</row>
    <row r="2" spans="2:18" s="210" customFormat="1" ht="12.75">
      <c r="B2" s="391" t="s">
        <v>96</v>
      </c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</row>
    <row r="3" spans="2:18" ht="11.25" customHeight="1">
      <c r="O3" s="261"/>
      <c r="P3" s="281"/>
      <c r="Q3" s="392" t="s">
        <v>502</v>
      </c>
      <c r="R3" s="392"/>
    </row>
    <row r="4" spans="2:18" ht="13.5" customHeight="1">
      <c r="O4" s="280"/>
      <c r="P4" s="272"/>
      <c r="Q4" s="393" t="s">
        <v>502</v>
      </c>
      <c r="R4" s="393"/>
    </row>
    <row r="5" spans="2:18">
      <c r="B5" s="379" t="s">
        <v>552</v>
      </c>
      <c r="C5" s="388" t="s">
        <v>553</v>
      </c>
      <c r="D5" s="388"/>
      <c r="E5" s="388" t="s">
        <v>554</v>
      </c>
      <c r="F5" s="377" t="s">
        <v>556</v>
      </c>
      <c r="G5" s="378"/>
      <c r="H5" s="378"/>
      <c r="I5" s="378"/>
      <c r="J5" s="378"/>
      <c r="K5" s="378"/>
      <c r="L5" s="378"/>
      <c r="M5" s="378"/>
      <c r="N5" s="378"/>
      <c r="O5" s="379"/>
      <c r="P5" s="388" t="s">
        <v>565</v>
      </c>
      <c r="Q5" s="388" t="s">
        <v>566</v>
      </c>
      <c r="R5" s="377" t="s">
        <v>552</v>
      </c>
    </row>
    <row r="6" spans="2:18">
      <c r="B6" s="379"/>
      <c r="C6" s="388"/>
      <c r="D6" s="388"/>
      <c r="E6" s="388"/>
      <c r="F6" s="388" t="s">
        <v>555</v>
      </c>
      <c r="G6" s="377" t="s">
        <v>557</v>
      </c>
      <c r="H6" s="378"/>
      <c r="I6" s="378"/>
      <c r="J6" s="378"/>
      <c r="K6" s="378"/>
      <c r="L6" s="378"/>
      <c r="M6" s="378"/>
      <c r="N6" s="379"/>
      <c r="O6" s="388" t="s">
        <v>395</v>
      </c>
      <c r="P6" s="388"/>
      <c r="Q6" s="388"/>
      <c r="R6" s="377"/>
    </row>
    <row r="7" spans="2:18" ht="26.25" customHeight="1">
      <c r="B7" s="379"/>
      <c r="C7" s="388"/>
      <c r="D7" s="388"/>
      <c r="E7" s="388"/>
      <c r="F7" s="388"/>
      <c r="G7" s="388" t="s">
        <v>199</v>
      </c>
      <c r="H7" s="388" t="s">
        <v>558</v>
      </c>
      <c r="I7" s="388" t="s">
        <v>559</v>
      </c>
      <c r="J7" s="388" t="s">
        <v>560</v>
      </c>
      <c r="K7" s="388"/>
      <c r="L7" s="388" t="s">
        <v>562</v>
      </c>
      <c r="M7" s="388" t="s">
        <v>563</v>
      </c>
      <c r="N7" s="388" t="s">
        <v>564</v>
      </c>
      <c r="O7" s="388"/>
      <c r="P7" s="388"/>
      <c r="Q7" s="388"/>
      <c r="R7" s="377"/>
    </row>
    <row r="8" spans="2:18" ht="33.75">
      <c r="B8" s="379"/>
      <c r="C8" s="388"/>
      <c r="D8" s="388"/>
      <c r="E8" s="388"/>
      <c r="F8" s="388"/>
      <c r="G8" s="388"/>
      <c r="H8" s="388"/>
      <c r="I8" s="388"/>
      <c r="J8" s="282" t="s">
        <v>199</v>
      </c>
      <c r="K8" s="282" t="s">
        <v>561</v>
      </c>
      <c r="L8" s="388"/>
      <c r="M8" s="388"/>
      <c r="N8" s="388"/>
      <c r="O8" s="388"/>
      <c r="P8" s="388"/>
      <c r="Q8" s="388"/>
      <c r="R8" s="377"/>
    </row>
    <row r="9" spans="2:18" ht="30" customHeight="1">
      <c r="B9" s="212"/>
      <c r="C9" s="380" t="s">
        <v>569</v>
      </c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2"/>
      <c r="R9" s="208"/>
    </row>
    <row r="10" spans="2:18">
      <c r="B10" s="213">
        <v>1</v>
      </c>
      <c r="C10" s="387" t="s">
        <v>567</v>
      </c>
      <c r="D10" s="213">
        <v>2017</v>
      </c>
      <c r="E10" s="214">
        <v>864623</v>
      </c>
      <c r="F10" s="214">
        <v>812920</v>
      </c>
      <c r="G10" s="214">
        <v>802591</v>
      </c>
      <c r="H10" s="214">
        <v>626248</v>
      </c>
      <c r="I10" s="214">
        <v>14597</v>
      </c>
      <c r="J10" s="214">
        <v>10030</v>
      </c>
      <c r="K10" s="214">
        <v>6001</v>
      </c>
      <c r="L10" s="214">
        <v>655</v>
      </c>
      <c r="M10" s="214">
        <v>132556</v>
      </c>
      <c r="N10" s="214">
        <v>18504</v>
      </c>
      <c r="O10" s="214">
        <v>10329</v>
      </c>
      <c r="P10" s="214">
        <v>17430</v>
      </c>
      <c r="Q10" s="214">
        <v>34273</v>
      </c>
      <c r="R10" s="215">
        <v>1</v>
      </c>
    </row>
    <row r="11" spans="2:18">
      <c r="B11" s="213">
        <v>2</v>
      </c>
      <c r="C11" s="387"/>
      <c r="D11" s="213">
        <v>2018</v>
      </c>
      <c r="E11" s="214">
        <v>874354</v>
      </c>
      <c r="F11" s="214">
        <v>824934</v>
      </c>
      <c r="G11" s="214">
        <v>815560</v>
      </c>
      <c r="H11" s="214">
        <v>630408</v>
      </c>
      <c r="I11" s="214">
        <v>21454</v>
      </c>
      <c r="J11" s="214">
        <v>9739</v>
      </c>
      <c r="K11" s="214">
        <v>6062</v>
      </c>
      <c r="L11" s="214">
        <v>517</v>
      </c>
      <c r="M11" s="214">
        <v>130661</v>
      </c>
      <c r="N11" s="214">
        <v>22782</v>
      </c>
      <c r="O11" s="214">
        <v>9375</v>
      </c>
      <c r="P11" s="214">
        <v>17396</v>
      </c>
      <c r="Q11" s="214">
        <v>32023</v>
      </c>
      <c r="R11" s="215">
        <v>2</v>
      </c>
    </row>
    <row r="12" spans="2:18">
      <c r="B12" s="216">
        <v>3</v>
      </c>
      <c r="C12" s="387"/>
      <c r="D12" s="216">
        <v>2019</v>
      </c>
      <c r="E12" s="217">
        <v>909813</v>
      </c>
      <c r="F12" s="217">
        <v>856082</v>
      </c>
      <c r="G12" s="217">
        <v>846268</v>
      </c>
      <c r="H12" s="217">
        <v>666491</v>
      </c>
      <c r="I12" s="217">
        <v>14622</v>
      </c>
      <c r="J12" s="217">
        <v>6747</v>
      </c>
      <c r="K12" s="217">
        <v>3460</v>
      </c>
      <c r="L12" s="217">
        <v>387</v>
      </c>
      <c r="M12" s="217">
        <v>135561</v>
      </c>
      <c r="N12" s="217">
        <v>22461</v>
      </c>
      <c r="O12" s="217">
        <v>9814</v>
      </c>
      <c r="P12" s="217">
        <v>19932</v>
      </c>
      <c r="Q12" s="217">
        <v>33798</v>
      </c>
      <c r="R12" s="218">
        <v>3</v>
      </c>
    </row>
    <row r="13" spans="2:18">
      <c r="B13" s="213">
        <v>4</v>
      </c>
      <c r="C13" s="376" t="s">
        <v>568</v>
      </c>
      <c r="D13" s="213">
        <v>2017</v>
      </c>
      <c r="E13" s="214">
        <v>670513</v>
      </c>
      <c r="F13" s="214">
        <v>629891</v>
      </c>
      <c r="G13" s="214">
        <v>622572</v>
      </c>
      <c r="H13" s="214">
        <v>469063</v>
      </c>
      <c r="I13" s="214">
        <v>12006</v>
      </c>
      <c r="J13" s="214">
        <v>9143</v>
      </c>
      <c r="K13" s="214">
        <v>5403</v>
      </c>
      <c r="L13" s="214">
        <v>655</v>
      </c>
      <c r="M13" s="214">
        <v>116103</v>
      </c>
      <c r="N13" s="214">
        <v>15601</v>
      </c>
      <c r="O13" s="214">
        <v>7319</v>
      </c>
      <c r="P13" s="214">
        <v>15068</v>
      </c>
      <c r="Q13" s="214">
        <v>25554</v>
      </c>
      <c r="R13" s="215">
        <v>4</v>
      </c>
    </row>
    <row r="14" spans="2:18">
      <c r="B14" s="213">
        <v>5</v>
      </c>
      <c r="C14" s="376"/>
      <c r="D14" s="213">
        <v>2018</v>
      </c>
      <c r="E14" s="214">
        <v>690687</v>
      </c>
      <c r="F14" s="214">
        <v>650502</v>
      </c>
      <c r="G14" s="214">
        <v>644492</v>
      </c>
      <c r="H14" s="214">
        <v>483870</v>
      </c>
      <c r="I14" s="214">
        <v>17446</v>
      </c>
      <c r="J14" s="214">
        <v>8786</v>
      </c>
      <c r="K14" s="214">
        <v>5453</v>
      </c>
      <c r="L14" s="214">
        <v>516</v>
      </c>
      <c r="M14" s="214">
        <v>114228</v>
      </c>
      <c r="N14" s="214">
        <v>19646</v>
      </c>
      <c r="O14" s="214">
        <v>6010</v>
      </c>
      <c r="P14" s="214">
        <v>15253</v>
      </c>
      <c r="Q14" s="214">
        <v>24931</v>
      </c>
      <c r="R14" s="215">
        <v>5</v>
      </c>
    </row>
    <row r="15" spans="2:18">
      <c r="B15" s="213">
        <v>6</v>
      </c>
      <c r="C15" s="376"/>
      <c r="D15" s="220">
        <v>2019</v>
      </c>
      <c r="E15" s="303">
        <v>736996</v>
      </c>
      <c r="F15" s="303">
        <v>692632</v>
      </c>
      <c r="G15" s="303">
        <v>685199</v>
      </c>
      <c r="H15" s="303">
        <v>524940</v>
      </c>
      <c r="I15" s="303">
        <v>11077</v>
      </c>
      <c r="J15" s="303">
        <v>6196</v>
      </c>
      <c r="K15" s="303">
        <v>2914</v>
      </c>
      <c r="L15" s="303">
        <v>384</v>
      </c>
      <c r="M15" s="303">
        <v>122754</v>
      </c>
      <c r="N15" s="303">
        <v>19849</v>
      </c>
      <c r="O15" s="303">
        <v>7433</v>
      </c>
      <c r="P15" s="303">
        <v>17653</v>
      </c>
      <c r="Q15" s="303">
        <v>26711</v>
      </c>
      <c r="R15" s="215">
        <v>6</v>
      </c>
    </row>
    <row r="16" spans="2:18" ht="30" customHeight="1">
      <c r="B16" s="207"/>
      <c r="C16" s="383" t="s">
        <v>570</v>
      </c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4"/>
      <c r="P16" s="384"/>
      <c r="Q16" s="385"/>
      <c r="R16" s="275"/>
    </row>
    <row r="17" spans="2:18" ht="11.25" customHeight="1">
      <c r="B17" s="213">
        <v>7</v>
      </c>
      <c r="C17" s="386" t="s">
        <v>578</v>
      </c>
      <c r="D17" s="213">
        <v>2017</v>
      </c>
      <c r="E17" s="205">
        <v>100</v>
      </c>
      <c r="F17" s="205">
        <v>100</v>
      </c>
      <c r="G17" s="205">
        <v>100</v>
      </c>
      <c r="H17" s="205">
        <v>100</v>
      </c>
      <c r="I17" s="205">
        <v>100</v>
      </c>
      <c r="J17" s="205">
        <v>100</v>
      </c>
      <c r="K17" s="205">
        <v>100</v>
      </c>
      <c r="L17" s="205">
        <v>100</v>
      </c>
      <c r="M17" s="205">
        <v>100</v>
      </c>
      <c r="N17" s="205">
        <v>100</v>
      </c>
      <c r="O17" s="205">
        <v>100</v>
      </c>
      <c r="P17" s="205">
        <v>100</v>
      </c>
      <c r="Q17" s="205">
        <v>100</v>
      </c>
      <c r="R17" s="215">
        <v>7</v>
      </c>
    </row>
    <row r="18" spans="2:18">
      <c r="B18" s="213">
        <v>8</v>
      </c>
      <c r="C18" s="386"/>
      <c r="D18" s="213">
        <v>2018</v>
      </c>
      <c r="E18" s="205">
        <v>100</v>
      </c>
      <c r="F18" s="205">
        <v>100</v>
      </c>
      <c r="G18" s="205">
        <v>100</v>
      </c>
      <c r="H18" s="205">
        <v>100</v>
      </c>
      <c r="I18" s="205">
        <v>100</v>
      </c>
      <c r="J18" s="205">
        <v>100</v>
      </c>
      <c r="K18" s="205">
        <v>100</v>
      </c>
      <c r="L18" s="205">
        <v>100</v>
      </c>
      <c r="M18" s="205">
        <v>100</v>
      </c>
      <c r="N18" s="205">
        <v>100</v>
      </c>
      <c r="O18" s="205">
        <v>100</v>
      </c>
      <c r="P18" s="205">
        <v>100</v>
      </c>
      <c r="Q18" s="205">
        <v>100</v>
      </c>
      <c r="R18" s="215">
        <v>8</v>
      </c>
    </row>
    <row r="19" spans="2:18">
      <c r="B19" s="213">
        <v>9</v>
      </c>
      <c r="C19" s="386"/>
      <c r="D19" s="220">
        <v>2019</v>
      </c>
      <c r="E19" s="221">
        <v>100</v>
      </c>
      <c r="F19" s="221">
        <v>100</v>
      </c>
      <c r="G19" s="221">
        <v>100</v>
      </c>
      <c r="H19" s="221">
        <v>100</v>
      </c>
      <c r="I19" s="221">
        <v>100</v>
      </c>
      <c r="J19" s="221">
        <v>100</v>
      </c>
      <c r="K19" s="221">
        <v>100</v>
      </c>
      <c r="L19" s="221">
        <v>100</v>
      </c>
      <c r="M19" s="221">
        <v>100</v>
      </c>
      <c r="N19" s="221">
        <v>100</v>
      </c>
      <c r="O19" s="221">
        <v>100</v>
      </c>
      <c r="P19" s="221">
        <v>100</v>
      </c>
      <c r="Q19" s="221">
        <v>100</v>
      </c>
      <c r="R19" s="215">
        <v>6</v>
      </c>
    </row>
    <row r="20" spans="2:18" ht="12.75" customHeight="1">
      <c r="B20" s="213">
        <v>10</v>
      </c>
      <c r="C20" s="376" t="s">
        <v>568</v>
      </c>
      <c r="D20" s="213">
        <v>2017</v>
      </c>
      <c r="E20" s="205">
        <v>77.5</v>
      </c>
      <c r="F20" s="205">
        <v>77.5</v>
      </c>
      <c r="G20" s="205">
        <v>77.599999999999994</v>
      </c>
      <c r="H20" s="205">
        <v>74.900000000000006</v>
      </c>
      <c r="I20" s="205">
        <v>82.2</v>
      </c>
      <c r="J20" s="205">
        <v>91.2</v>
      </c>
      <c r="K20" s="205">
        <v>90</v>
      </c>
      <c r="L20" s="205">
        <v>100</v>
      </c>
      <c r="M20" s="205">
        <v>87.6</v>
      </c>
      <c r="N20" s="205">
        <v>84.3</v>
      </c>
      <c r="O20" s="205">
        <v>70.900000000000006</v>
      </c>
      <c r="P20" s="205">
        <v>86.4</v>
      </c>
      <c r="Q20" s="205">
        <v>74.599999999999994</v>
      </c>
      <c r="R20" s="215">
        <v>10</v>
      </c>
    </row>
    <row r="21" spans="2:18">
      <c r="B21" s="213">
        <v>11</v>
      </c>
      <c r="C21" s="376"/>
      <c r="D21" s="213">
        <v>2018</v>
      </c>
      <c r="E21" s="205">
        <v>79</v>
      </c>
      <c r="F21" s="205">
        <v>78.900000000000006</v>
      </c>
      <c r="G21" s="205">
        <v>79</v>
      </c>
      <c r="H21" s="205">
        <v>76.8</v>
      </c>
      <c r="I21" s="205">
        <v>81.3</v>
      </c>
      <c r="J21" s="205">
        <v>90.2</v>
      </c>
      <c r="K21" s="205">
        <v>90</v>
      </c>
      <c r="L21" s="205">
        <v>99.8</v>
      </c>
      <c r="M21" s="205">
        <v>87.4</v>
      </c>
      <c r="N21" s="205">
        <v>86.2</v>
      </c>
      <c r="O21" s="205">
        <v>64.099999999999994</v>
      </c>
      <c r="P21" s="205">
        <v>87.7</v>
      </c>
      <c r="Q21" s="205">
        <v>77.900000000000006</v>
      </c>
      <c r="R21" s="215">
        <v>11</v>
      </c>
    </row>
    <row r="22" spans="2:18">
      <c r="B22" s="213">
        <v>12</v>
      </c>
      <c r="C22" s="376"/>
      <c r="D22" s="220">
        <v>2019</v>
      </c>
      <c r="E22" s="221">
        <f>E15/E12*100</f>
        <v>81.005217555695509</v>
      </c>
      <c r="F22" s="221">
        <f t="shared" ref="F22:Q22" si="0">F15/F12*100</f>
        <v>80.907202814683643</v>
      </c>
      <c r="G22" s="221">
        <f t="shared" si="0"/>
        <v>80.967140433054311</v>
      </c>
      <c r="H22" s="221">
        <f t="shared" si="0"/>
        <v>78.76175372210578</v>
      </c>
      <c r="I22" s="221">
        <f t="shared" si="0"/>
        <v>75.755710573109013</v>
      </c>
      <c r="J22" s="221">
        <f t="shared" si="0"/>
        <v>91.833407440343862</v>
      </c>
      <c r="K22" s="221">
        <f t="shared" si="0"/>
        <v>84.219653179190757</v>
      </c>
      <c r="L22" s="221">
        <f t="shared" si="0"/>
        <v>99.224806201550393</v>
      </c>
      <c r="M22" s="221">
        <f t="shared" si="0"/>
        <v>90.552592559807024</v>
      </c>
      <c r="N22" s="221">
        <f t="shared" si="0"/>
        <v>88.370954098214682</v>
      </c>
      <c r="O22" s="221">
        <f t="shared" si="0"/>
        <v>75.738740574689217</v>
      </c>
      <c r="P22" s="221">
        <f t="shared" si="0"/>
        <v>88.566124824402976</v>
      </c>
      <c r="Q22" s="221">
        <f t="shared" si="0"/>
        <v>79.031303627433573</v>
      </c>
      <c r="R22" s="215">
        <v>12</v>
      </c>
    </row>
    <row r="23" spans="2:18" ht="30" customHeight="1">
      <c r="B23" s="207"/>
      <c r="C23" s="383" t="s">
        <v>571</v>
      </c>
      <c r="D23" s="384"/>
      <c r="E23" s="384"/>
      <c r="F23" s="384"/>
      <c r="G23" s="384"/>
      <c r="H23" s="384"/>
      <c r="I23" s="384"/>
      <c r="J23" s="384"/>
      <c r="K23" s="384"/>
      <c r="L23" s="384"/>
      <c r="M23" s="384"/>
      <c r="N23" s="384"/>
      <c r="O23" s="384"/>
      <c r="P23" s="384"/>
      <c r="Q23" s="385"/>
      <c r="R23" s="276"/>
    </row>
    <row r="24" spans="2:18" ht="11.25" customHeight="1">
      <c r="B24" s="213">
        <v>13</v>
      </c>
      <c r="C24" s="386" t="s">
        <v>578</v>
      </c>
      <c r="D24" s="213">
        <v>2017</v>
      </c>
      <c r="E24" s="205">
        <v>100</v>
      </c>
      <c r="F24" s="205">
        <v>94</v>
      </c>
      <c r="G24" s="205">
        <v>92.8</v>
      </c>
      <c r="H24" s="205">
        <v>72.400000000000006</v>
      </c>
      <c r="I24" s="205">
        <v>1.7</v>
      </c>
      <c r="J24" s="205">
        <v>1.2</v>
      </c>
      <c r="K24" s="205">
        <v>0.7</v>
      </c>
      <c r="L24" s="205">
        <v>0.1</v>
      </c>
      <c r="M24" s="205">
        <v>15.3</v>
      </c>
      <c r="N24" s="205">
        <v>2.1</v>
      </c>
      <c r="O24" s="205">
        <v>1.2</v>
      </c>
      <c r="P24" s="205">
        <v>2</v>
      </c>
      <c r="Q24" s="205">
        <v>4</v>
      </c>
      <c r="R24" s="215">
        <v>13</v>
      </c>
    </row>
    <row r="25" spans="2:18">
      <c r="B25" s="213">
        <v>14</v>
      </c>
      <c r="C25" s="386"/>
      <c r="D25" s="213">
        <v>2018</v>
      </c>
      <c r="E25" s="205">
        <v>100</v>
      </c>
      <c r="F25" s="205">
        <v>94.3</v>
      </c>
      <c r="G25" s="205">
        <v>93.3</v>
      </c>
      <c r="H25" s="205">
        <v>72.099999999999994</v>
      </c>
      <c r="I25" s="205">
        <v>2.5</v>
      </c>
      <c r="J25" s="205">
        <v>1.1000000000000001</v>
      </c>
      <c r="K25" s="205">
        <v>0.7</v>
      </c>
      <c r="L25" s="205">
        <v>0.1</v>
      </c>
      <c r="M25" s="205">
        <v>14.9</v>
      </c>
      <c r="N25" s="205">
        <v>2.6</v>
      </c>
      <c r="O25" s="205">
        <v>1.1000000000000001</v>
      </c>
      <c r="P25" s="205">
        <v>2</v>
      </c>
      <c r="Q25" s="205">
        <v>3.7</v>
      </c>
      <c r="R25" s="215">
        <v>14</v>
      </c>
    </row>
    <row r="26" spans="2:18">
      <c r="B26" s="213">
        <v>15</v>
      </c>
      <c r="C26" s="386"/>
      <c r="D26" s="220">
        <v>2019</v>
      </c>
      <c r="E26" s="221">
        <v>100</v>
      </c>
      <c r="F26" s="221">
        <f>F12/$E$12*100</f>
        <v>94.094280912671067</v>
      </c>
      <c r="G26" s="221">
        <f t="shared" ref="G26:Q26" si="1">G12/$E$12*100</f>
        <v>93.015597710738362</v>
      </c>
      <c r="H26" s="221">
        <f t="shared" si="1"/>
        <v>73.255822899870637</v>
      </c>
      <c r="I26" s="221">
        <f t="shared" si="1"/>
        <v>1.6071434459608731</v>
      </c>
      <c r="J26" s="221">
        <f t="shared" si="1"/>
        <v>0.74158096224169145</v>
      </c>
      <c r="K26" s="221">
        <f t="shared" si="1"/>
        <v>0.38029792935471357</v>
      </c>
      <c r="L26" s="221">
        <f t="shared" si="1"/>
        <v>4.2536213485628367E-2</v>
      </c>
      <c r="M26" s="221">
        <f t="shared" si="1"/>
        <v>14.899875029264257</v>
      </c>
      <c r="N26" s="221">
        <f t="shared" si="1"/>
        <v>2.4687490726116246</v>
      </c>
      <c r="O26" s="221">
        <f t="shared" si="1"/>
        <v>1.0786832019327048</v>
      </c>
      <c r="P26" s="221">
        <f t="shared" si="1"/>
        <v>2.1907798635543787</v>
      </c>
      <c r="Q26" s="221">
        <f t="shared" si="1"/>
        <v>3.7148293110782102</v>
      </c>
      <c r="R26" s="215">
        <v>6</v>
      </c>
    </row>
    <row r="27" spans="2:18" ht="12.75" customHeight="1">
      <c r="B27" s="213">
        <v>16</v>
      </c>
      <c r="C27" s="376" t="s">
        <v>568</v>
      </c>
      <c r="D27" s="213">
        <v>2017</v>
      </c>
      <c r="E27" s="205">
        <v>100</v>
      </c>
      <c r="F27" s="205">
        <v>93.9</v>
      </c>
      <c r="G27" s="205">
        <v>92.9</v>
      </c>
      <c r="H27" s="205">
        <v>70</v>
      </c>
      <c r="I27" s="205">
        <v>1.8</v>
      </c>
      <c r="J27" s="205">
        <v>1.4</v>
      </c>
      <c r="K27" s="205">
        <v>0.8</v>
      </c>
      <c r="L27" s="205">
        <v>0.1</v>
      </c>
      <c r="M27" s="205">
        <v>17.3</v>
      </c>
      <c r="N27" s="205">
        <v>2.2999999999999998</v>
      </c>
      <c r="O27" s="205">
        <v>1.1000000000000001</v>
      </c>
      <c r="P27" s="205">
        <v>2.2000000000000002</v>
      </c>
      <c r="Q27" s="205">
        <v>3.8</v>
      </c>
      <c r="R27" s="215">
        <v>16</v>
      </c>
    </row>
    <row r="28" spans="2:18">
      <c r="B28" s="213">
        <v>17</v>
      </c>
      <c r="C28" s="376"/>
      <c r="D28" s="213">
        <v>2018</v>
      </c>
      <c r="E28" s="205">
        <v>100</v>
      </c>
      <c r="F28" s="205">
        <v>94.2</v>
      </c>
      <c r="G28" s="205">
        <v>93.3</v>
      </c>
      <c r="H28" s="205">
        <v>70.099999999999994</v>
      </c>
      <c r="I28" s="205">
        <v>2.5</v>
      </c>
      <c r="J28" s="205">
        <v>1.3</v>
      </c>
      <c r="K28" s="205">
        <v>0.8</v>
      </c>
      <c r="L28" s="205">
        <v>0.1</v>
      </c>
      <c r="M28" s="205">
        <v>16.5</v>
      </c>
      <c r="N28" s="205">
        <v>2.8</v>
      </c>
      <c r="O28" s="205">
        <v>0.9</v>
      </c>
      <c r="P28" s="205">
        <v>2.2000000000000002</v>
      </c>
      <c r="Q28" s="205">
        <v>3.6</v>
      </c>
      <c r="R28" s="215">
        <v>17</v>
      </c>
    </row>
    <row r="29" spans="2:18">
      <c r="B29" s="213">
        <v>18</v>
      </c>
      <c r="C29" s="376"/>
      <c r="D29" s="220">
        <v>2019</v>
      </c>
      <c r="E29" s="221">
        <v>100</v>
      </c>
      <c r="F29" s="221">
        <f>F15/$E$15*100</f>
        <v>93.980428659042929</v>
      </c>
      <c r="G29" s="221">
        <f t="shared" ref="G29:Q29" si="2">G15/$E$15*100</f>
        <v>92.971875016960752</v>
      </c>
      <c r="H29" s="221">
        <f t="shared" si="2"/>
        <v>71.226980879136377</v>
      </c>
      <c r="I29" s="221">
        <f t="shared" si="2"/>
        <v>1.502993231984977</v>
      </c>
      <c r="J29" s="221">
        <f t="shared" si="2"/>
        <v>0.84071012597083294</v>
      </c>
      <c r="K29" s="221">
        <f t="shared" si="2"/>
        <v>0.39538884878615349</v>
      </c>
      <c r="L29" s="221">
        <f t="shared" si="2"/>
        <v>5.2103403546287903E-2</v>
      </c>
      <c r="M29" s="221">
        <f t="shared" si="2"/>
        <v>16.655992705523502</v>
      </c>
      <c r="N29" s="221">
        <f t="shared" si="2"/>
        <v>2.6932303567454912</v>
      </c>
      <c r="O29" s="221">
        <f t="shared" si="2"/>
        <v>1.0085536420821823</v>
      </c>
      <c r="P29" s="221">
        <f t="shared" si="2"/>
        <v>2.3952640177151574</v>
      </c>
      <c r="Q29" s="221">
        <f t="shared" si="2"/>
        <v>3.6243073232419176</v>
      </c>
      <c r="R29" s="215">
        <v>18</v>
      </c>
    </row>
    <row r="30" spans="2:18"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</row>
    <row r="31" spans="2:18"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</row>
    <row r="32" spans="2:18"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</row>
    <row r="33" spans="5:17">
      <c r="G33" s="219"/>
      <c r="H33" s="219"/>
    </row>
    <row r="34" spans="5:17">
      <c r="G34" s="219"/>
      <c r="H34" s="219"/>
    </row>
    <row r="35" spans="5:17"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</row>
    <row r="36" spans="5:17"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</row>
  </sheetData>
  <mergeCells count="30">
    <mergeCell ref="B1:R1"/>
    <mergeCell ref="B5:B8"/>
    <mergeCell ref="C5:D8"/>
    <mergeCell ref="E5:E8"/>
    <mergeCell ref="P5:P8"/>
    <mergeCell ref="Q5:Q8"/>
    <mergeCell ref="R5:R8"/>
    <mergeCell ref="F6:F8"/>
    <mergeCell ref="O6:O8"/>
    <mergeCell ref="G7:G8"/>
    <mergeCell ref="H7:H8"/>
    <mergeCell ref="B2:R2"/>
    <mergeCell ref="Q3:R3"/>
    <mergeCell ref="Q4:R4"/>
    <mergeCell ref="C27:C29"/>
    <mergeCell ref="F5:O5"/>
    <mergeCell ref="G6:N6"/>
    <mergeCell ref="C9:Q9"/>
    <mergeCell ref="C16:Q16"/>
    <mergeCell ref="C23:Q23"/>
    <mergeCell ref="C17:C19"/>
    <mergeCell ref="C20:C22"/>
    <mergeCell ref="C24:C26"/>
    <mergeCell ref="C10:C12"/>
    <mergeCell ref="C13:C15"/>
    <mergeCell ref="I7:I8"/>
    <mergeCell ref="J7:K7"/>
    <mergeCell ref="L7:L8"/>
    <mergeCell ref="M7:M8"/>
    <mergeCell ref="N7:N8"/>
  </mergeCells>
  <hyperlinks>
    <hyperlink ref="Q3" location="'Spis treści   Contents'!A1" display="'Spis treści   Contents'!A1"/>
    <hyperlink ref="Q3:R3" location="'Spis tablic   List of tables'!A1" display="'Spis tablic   List of tables'!A1"/>
    <hyperlink ref="Q4:R4" location="'Spis tablic   List of tables'!A1" display="'Spis tablic   List of tables'!A1"/>
  </hyperlinks>
  <pageMargins left="0.7" right="0.7" top="0.75" bottom="0.75" header="0.3" footer="0.3"/>
  <pageSetup paperSize="9" scale="59" orientation="landscape" r:id="rId1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1" sqref="L1"/>
    </sheetView>
  </sheetViews>
  <sheetFormatPr defaultRowHeight="11.25"/>
  <cols>
    <col min="1" max="1" width="2.7109375" style="11" customWidth="1"/>
    <col min="2" max="2" width="32.5703125" style="11" customWidth="1"/>
    <col min="3" max="5" width="9.140625" style="11"/>
    <col min="6" max="6" width="11.28515625" style="11" customWidth="1"/>
    <col min="7" max="8" width="9.140625" style="11"/>
    <col min="9" max="9" width="10" style="11" bestFit="1" customWidth="1"/>
    <col min="10" max="16384" width="9.140625" style="11"/>
  </cols>
  <sheetData>
    <row r="1" spans="2:18" s="45" customFormat="1" ht="12.75">
      <c r="B1" s="354" t="s">
        <v>418</v>
      </c>
      <c r="C1" s="355"/>
      <c r="D1" s="355"/>
      <c r="E1" s="355"/>
      <c r="F1" s="355"/>
      <c r="G1" s="394"/>
      <c r="H1" s="394"/>
      <c r="I1" s="395"/>
    </row>
    <row r="2" spans="2:18" s="45" customFormat="1" ht="12.75">
      <c r="B2" s="361" t="s">
        <v>97</v>
      </c>
      <c r="C2" s="362"/>
      <c r="D2" s="362"/>
      <c r="E2" s="362"/>
      <c r="F2" s="362"/>
      <c r="G2" s="396"/>
      <c r="H2" s="396"/>
      <c r="I2" s="397"/>
      <c r="J2" s="49"/>
      <c r="K2" s="49"/>
      <c r="L2" s="49"/>
      <c r="M2" s="49"/>
      <c r="N2" s="49"/>
      <c r="O2" s="49"/>
      <c r="P2" s="49"/>
      <c r="Q2" s="49"/>
      <c r="R2" s="49"/>
    </row>
    <row r="3" spans="2:18" ht="30" customHeight="1">
      <c r="B3" s="84"/>
      <c r="C3" s="84"/>
      <c r="D3" s="84"/>
      <c r="E3" s="84"/>
      <c r="F3" s="84"/>
      <c r="H3" s="364" t="s">
        <v>502</v>
      </c>
      <c r="I3" s="364"/>
    </row>
    <row r="4" spans="2:18">
      <c r="B4" s="357" t="s">
        <v>204</v>
      </c>
      <c r="C4" s="273">
        <v>2017</v>
      </c>
      <c r="D4" s="273">
        <v>2018</v>
      </c>
      <c r="E4" s="358">
        <v>2019</v>
      </c>
      <c r="F4" s="358"/>
      <c r="G4" s="273">
        <v>2017</v>
      </c>
      <c r="H4" s="273">
        <v>2018</v>
      </c>
      <c r="I4" s="274">
        <v>2019</v>
      </c>
    </row>
    <row r="5" spans="2:18" ht="51" customHeight="1">
      <c r="B5" s="357"/>
      <c r="C5" s="358" t="s">
        <v>392</v>
      </c>
      <c r="D5" s="358"/>
      <c r="E5" s="358"/>
      <c r="F5" s="273" t="s">
        <v>525</v>
      </c>
      <c r="G5" s="358" t="s">
        <v>514</v>
      </c>
      <c r="H5" s="358"/>
      <c r="I5" s="359"/>
    </row>
    <row r="6" spans="2:18" ht="22.5">
      <c r="B6" s="97" t="s">
        <v>393</v>
      </c>
      <c r="C6" s="307">
        <v>14597</v>
      </c>
      <c r="D6" s="307">
        <v>21454</v>
      </c>
      <c r="E6" s="308">
        <v>14622</v>
      </c>
      <c r="F6" s="309">
        <f>E6/D6*100</f>
        <v>68.155122587862408</v>
      </c>
      <c r="G6" s="309">
        <v>1.7</v>
      </c>
      <c r="H6" s="309">
        <v>2.6</v>
      </c>
      <c r="I6" s="310">
        <v>1.7</v>
      </c>
    </row>
    <row r="7" spans="2:18" ht="22.5">
      <c r="B7" s="10" t="s">
        <v>394</v>
      </c>
      <c r="C7" s="304">
        <v>12006</v>
      </c>
      <c r="D7" s="304">
        <v>17446</v>
      </c>
      <c r="E7" s="305">
        <v>11077</v>
      </c>
      <c r="F7" s="306">
        <f>E7/D7*100</f>
        <v>63.49306431273645</v>
      </c>
      <c r="G7" s="306">
        <v>1.8</v>
      </c>
      <c r="H7" s="306">
        <v>2.7</v>
      </c>
      <c r="I7" s="267">
        <v>1.6</v>
      </c>
    </row>
  </sheetData>
  <mergeCells count="7">
    <mergeCell ref="B4:B5"/>
    <mergeCell ref="E4:F4"/>
    <mergeCell ref="C5:E5"/>
    <mergeCell ref="G5:I5"/>
    <mergeCell ref="B1:I1"/>
    <mergeCell ref="B2:I2"/>
    <mergeCell ref="H3:I3"/>
  </mergeCells>
  <hyperlinks>
    <hyperlink ref="H3" location="'Spis treści   Contents'!A1" display="'Spis treści   Contents'!A1"/>
    <hyperlink ref="H3:I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62"/>
  <sheetViews>
    <sheetView zoomScaleNormal="100" workbookViewId="0">
      <pane xSplit="2" ySplit="7" topLeftCell="C8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43.28515625" style="11" customWidth="1"/>
    <col min="3" max="4" width="9.140625" style="11"/>
    <col min="5" max="5" width="9.140625" style="110"/>
    <col min="6" max="6" width="11.42578125" style="4" bestFit="1" customWidth="1"/>
    <col min="7" max="16384" width="9.140625" style="11"/>
  </cols>
  <sheetData>
    <row r="1" spans="1:9" s="46" customFormat="1" ht="12.75">
      <c r="B1" s="354" t="s">
        <v>421</v>
      </c>
      <c r="C1" s="404"/>
      <c r="D1" s="404"/>
      <c r="E1" s="404"/>
      <c r="F1" s="405"/>
    </row>
    <row r="2" spans="1:9" s="46" customFormat="1" ht="12.75">
      <c r="B2" s="277" t="s">
        <v>446</v>
      </c>
      <c r="C2" s="277"/>
      <c r="D2" s="277"/>
      <c r="E2" s="109"/>
      <c r="F2" s="277"/>
    </row>
    <row r="3" spans="1:9" s="283" customFormat="1" ht="12.75">
      <c r="B3" s="361" t="s">
        <v>98</v>
      </c>
      <c r="C3" s="362"/>
      <c r="D3" s="362"/>
      <c r="E3" s="362"/>
      <c r="F3" s="363"/>
    </row>
    <row r="4" spans="1:9" s="283" customFormat="1" ht="12.75">
      <c r="B4" s="361" t="s">
        <v>447</v>
      </c>
      <c r="C4" s="362"/>
      <c r="D4" s="362"/>
      <c r="E4" s="362"/>
      <c r="F4" s="363"/>
    </row>
    <row r="5" spans="1:9" s="4" customFormat="1" ht="30" customHeight="1">
      <c r="A5" s="43"/>
      <c r="B5" s="87"/>
      <c r="C5" s="87"/>
      <c r="D5" s="87"/>
      <c r="E5" s="364" t="s">
        <v>502</v>
      </c>
      <c r="F5" s="364"/>
    </row>
    <row r="6" spans="1:9">
      <c r="B6" s="357" t="s">
        <v>204</v>
      </c>
      <c r="C6" s="100">
        <v>2017</v>
      </c>
      <c r="D6" s="100">
        <v>2018</v>
      </c>
      <c r="E6" s="358">
        <v>2019</v>
      </c>
      <c r="F6" s="359"/>
    </row>
    <row r="7" spans="1:9" ht="13.5" customHeight="1">
      <c r="B7" s="357"/>
      <c r="C7" s="358" t="s">
        <v>515</v>
      </c>
      <c r="D7" s="358"/>
      <c r="E7" s="358"/>
      <c r="F7" s="101" t="s">
        <v>525</v>
      </c>
    </row>
    <row r="8" spans="1:9" ht="30" customHeight="1">
      <c r="B8" s="360" t="s">
        <v>350</v>
      </c>
      <c r="C8" s="360"/>
      <c r="D8" s="360"/>
      <c r="E8" s="360"/>
      <c r="F8" s="360"/>
    </row>
    <row r="9" spans="1:9" ht="22.5">
      <c r="B9" s="5" t="s">
        <v>304</v>
      </c>
      <c r="C9" s="34">
        <v>626248</v>
      </c>
      <c r="D9" s="34">
        <v>630408</v>
      </c>
      <c r="E9" s="290">
        <v>666491</v>
      </c>
      <c r="F9" s="35">
        <f>E9/D9*100</f>
        <v>105.72375350566617</v>
      </c>
    </row>
    <row r="10" spans="1:9" ht="23.25" customHeight="1">
      <c r="B10" s="9" t="s">
        <v>370</v>
      </c>
      <c r="C10" s="36">
        <v>408355</v>
      </c>
      <c r="D10" s="36">
        <v>437447</v>
      </c>
      <c r="E10" s="222">
        <v>477318</v>
      </c>
      <c r="F10" s="29">
        <f t="shared" ref="F10:F24" si="0">E10/D10*100</f>
        <v>109.11447558218481</v>
      </c>
    </row>
    <row r="11" spans="1:9" ht="22.5">
      <c r="B11" s="10" t="s">
        <v>328</v>
      </c>
      <c r="C11" s="36">
        <v>383288</v>
      </c>
      <c r="D11" s="36">
        <v>408596</v>
      </c>
      <c r="E11" s="110">
        <v>422761</v>
      </c>
      <c r="F11" s="29">
        <f t="shared" si="0"/>
        <v>103.46674955212485</v>
      </c>
    </row>
    <row r="12" spans="1:9" ht="23.25" customHeight="1">
      <c r="B12" s="15" t="s">
        <v>329</v>
      </c>
      <c r="C12" s="36">
        <v>176430</v>
      </c>
      <c r="D12" s="36">
        <v>173406</v>
      </c>
      <c r="E12" s="110">
        <v>172759</v>
      </c>
      <c r="F12" s="29">
        <f t="shared" si="0"/>
        <v>99.626887189601291</v>
      </c>
    </row>
    <row r="13" spans="1:9" ht="22.5">
      <c r="B13" s="15" t="s">
        <v>144</v>
      </c>
      <c r="C13" s="36">
        <v>64692</v>
      </c>
      <c r="D13" s="36">
        <v>65211</v>
      </c>
      <c r="E13" s="110">
        <v>73192</v>
      </c>
      <c r="F13" s="29">
        <f t="shared" si="0"/>
        <v>112.23873272914079</v>
      </c>
    </row>
    <row r="14" spans="1:9" ht="22.5">
      <c r="B14" s="15" t="s">
        <v>207</v>
      </c>
      <c r="C14" s="36">
        <v>45895</v>
      </c>
      <c r="D14" s="36">
        <v>60810</v>
      </c>
      <c r="E14" s="110">
        <v>56535</v>
      </c>
      <c r="F14" s="29">
        <f t="shared" si="0"/>
        <v>92.969906265416867</v>
      </c>
    </row>
    <row r="15" spans="1:9" ht="22.5">
      <c r="B15" s="15" t="s">
        <v>330</v>
      </c>
      <c r="C15" s="36">
        <v>26471</v>
      </c>
      <c r="D15" s="36">
        <v>33110</v>
      </c>
      <c r="E15" s="110">
        <v>25376</v>
      </c>
      <c r="F15" s="29">
        <f t="shared" si="0"/>
        <v>76.641498036846883</v>
      </c>
    </row>
    <row r="16" spans="1:9" ht="22.5">
      <c r="B16" s="226" t="s">
        <v>209</v>
      </c>
      <c r="C16" s="137">
        <v>62287</v>
      </c>
      <c r="D16" s="137">
        <v>59705</v>
      </c>
      <c r="E16" s="222">
        <v>79671</v>
      </c>
      <c r="F16" s="228">
        <f t="shared" si="0"/>
        <v>133.44108533623648</v>
      </c>
      <c r="G16" s="81"/>
      <c r="H16" s="81"/>
      <c r="I16" s="81"/>
    </row>
    <row r="17" spans="2:9" ht="22.5">
      <c r="B17" s="203" t="s">
        <v>331</v>
      </c>
      <c r="C17" s="137">
        <v>12396</v>
      </c>
      <c r="D17" s="137">
        <v>12128</v>
      </c>
      <c r="E17" s="222">
        <v>12968</v>
      </c>
      <c r="F17" s="228">
        <f t="shared" si="0"/>
        <v>106.92612137203166</v>
      </c>
      <c r="G17" s="81"/>
      <c r="H17" s="81"/>
      <c r="I17" s="81"/>
    </row>
    <row r="18" spans="2:9" ht="22.5">
      <c r="B18" s="203" t="s">
        <v>332</v>
      </c>
      <c r="C18" s="137">
        <v>2592</v>
      </c>
      <c r="D18" s="137">
        <v>1037</v>
      </c>
      <c r="E18" s="222">
        <v>1254</v>
      </c>
      <c r="F18" s="228">
        <f t="shared" si="0"/>
        <v>120.92574734811959</v>
      </c>
      <c r="G18" s="81"/>
      <c r="H18" s="81"/>
      <c r="I18" s="81"/>
    </row>
    <row r="19" spans="2:9" ht="22.5">
      <c r="B19" s="203" t="s">
        <v>333</v>
      </c>
      <c r="C19" s="137" t="s">
        <v>31</v>
      </c>
      <c r="D19" s="137" t="s">
        <v>31</v>
      </c>
      <c r="E19" s="222">
        <v>116</v>
      </c>
      <c r="F19" s="228" t="s">
        <v>52</v>
      </c>
      <c r="G19" s="81"/>
      <c r="H19" s="81"/>
      <c r="I19" s="81"/>
    </row>
    <row r="20" spans="2:9" ht="22.5">
      <c r="B20" s="203" t="s">
        <v>334</v>
      </c>
      <c r="C20" s="137">
        <v>10079</v>
      </c>
      <c r="D20" s="137">
        <v>15686</v>
      </c>
      <c r="E20" s="222">
        <v>40219</v>
      </c>
      <c r="F20" s="228">
        <f t="shared" si="0"/>
        <v>256.40061201071023</v>
      </c>
      <c r="G20" s="81"/>
      <c r="H20" s="81"/>
      <c r="I20" s="81"/>
    </row>
    <row r="21" spans="2:9" ht="22.5">
      <c r="B21" s="224" t="s">
        <v>378</v>
      </c>
      <c r="C21" s="137">
        <v>21795</v>
      </c>
      <c r="D21" s="137">
        <v>23667</v>
      </c>
      <c r="E21" s="222">
        <v>28933</v>
      </c>
      <c r="F21" s="228">
        <f t="shared" si="0"/>
        <v>122.25039083956564</v>
      </c>
      <c r="G21" s="81"/>
      <c r="H21" s="81"/>
      <c r="I21" s="81"/>
    </row>
    <row r="22" spans="2:9" ht="22.5">
      <c r="B22" s="225" t="s">
        <v>67</v>
      </c>
      <c r="C22" s="137">
        <v>4739</v>
      </c>
      <c r="D22" s="137">
        <v>1810</v>
      </c>
      <c r="E22" s="222">
        <v>5606</v>
      </c>
      <c r="F22" s="228">
        <f t="shared" si="0"/>
        <v>309.72375690607737</v>
      </c>
      <c r="G22" s="81"/>
      <c r="H22" s="81"/>
      <c r="I22" s="81"/>
    </row>
    <row r="23" spans="2:9" ht="22.5">
      <c r="B23" s="225" t="s">
        <v>68</v>
      </c>
      <c r="C23" s="137">
        <v>16251</v>
      </c>
      <c r="D23" s="137">
        <v>20734</v>
      </c>
      <c r="E23" s="222">
        <v>22343</v>
      </c>
      <c r="F23" s="228">
        <f t="shared" si="0"/>
        <v>107.76020063663547</v>
      </c>
      <c r="G23" s="81"/>
      <c r="H23" s="81"/>
      <c r="I23" s="81"/>
    </row>
    <row r="24" spans="2:9" ht="22.5">
      <c r="B24" s="224" t="s">
        <v>379</v>
      </c>
      <c r="C24" s="137">
        <v>10658</v>
      </c>
      <c r="D24" s="137">
        <v>15620</v>
      </c>
      <c r="E24" s="222">
        <v>11276</v>
      </c>
      <c r="F24" s="228">
        <f t="shared" si="0"/>
        <v>72.189500640204869</v>
      </c>
      <c r="G24" s="81"/>
      <c r="H24" s="81"/>
      <c r="I24" s="81"/>
    </row>
    <row r="25" spans="2:9" ht="22.5">
      <c r="B25" s="227" t="s">
        <v>380</v>
      </c>
      <c r="C25" s="137">
        <v>120110</v>
      </c>
      <c r="D25" s="137">
        <v>96050</v>
      </c>
      <c r="E25" s="222">
        <v>89453</v>
      </c>
      <c r="F25" s="228">
        <f>E25/D25*100</f>
        <v>93.131702238417489</v>
      </c>
      <c r="G25" s="81"/>
      <c r="H25" s="81"/>
      <c r="I25" s="81"/>
    </row>
    <row r="26" spans="2:9" ht="22.5">
      <c r="B26" s="203" t="s">
        <v>151</v>
      </c>
      <c r="C26" s="229"/>
      <c r="D26" s="229"/>
      <c r="E26" s="222"/>
      <c r="F26" s="228"/>
      <c r="G26" s="81"/>
      <c r="H26" s="81"/>
      <c r="I26" s="81"/>
    </row>
    <row r="27" spans="2:9" ht="22.5">
      <c r="B27" s="226" t="s">
        <v>147</v>
      </c>
      <c r="C27" s="137">
        <v>13265</v>
      </c>
      <c r="D27" s="137">
        <v>14080</v>
      </c>
      <c r="E27" s="222">
        <v>15433</v>
      </c>
      <c r="F27" s="228">
        <f t="shared" ref="F27:F35" si="1">E27/D27*100</f>
        <v>109.60937500000001</v>
      </c>
      <c r="G27" s="81"/>
      <c r="H27" s="81"/>
      <c r="I27" s="81"/>
    </row>
    <row r="28" spans="2:9" ht="22.5">
      <c r="B28" s="226" t="s">
        <v>381</v>
      </c>
      <c r="C28" s="137">
        <v>106845</v>
      </c>
      <c r="D28" s="137">
        <v>81958</v>
      </c>
      <c r="E28" s="222">
        <v>72822</v>
      </c>
      <c r="F28" s="228">
        <f t="shared" si="1"/>
        <v>88.852827057761303</v>
      </c>
      <c r="G28" s="81"/>
      <c r="H28" s="81"/>
      <c r="I28" s="81"/>
    </row>
    <row r="29" spans="2:9" ht="22.5">
      <c r="B29" s="230" t="s">
        <v>382</v>
      </c>
      <c r="C29" s="137">
        <v>104775</v>
      </c>
      <c r="D29" s="137">
        <v>79963</v>
      </c>
      <c r="E29" s="222">
        <v>70152</v>
      </c>
      <c r="F29" s="228">
        <f t="shared" si="1"/>
        <v>87.730575391118393</v>
      </c>
      <c r="G29" s="81"/>
      <c r="H29" s="81"/>
      <c r="I29" s="81"/>
    </row>
    <row r="30" spans="2:9" ht="22.5">
      <c r="B30" s="227" t="s">
        <v>69</v>
      </c>
      <c r="C30" s="137">
        <v>44422</v>
      </c>
      <c r="D30" s="137">
        <v>36319</v>
      </c>
      <c r="E30" s="222">
        <v>44160</v>
      </c>
      <c r="F30" s="228">
        <f t="shared" si="1"/>
        <v>121.58925080536358</v>
      </c>
      <c r="G30" s="81"/>
      <c r="H30" s="81"/>
      <c r="I30" s="81"/>
    </row>
    <row r="31" spans="2:9" ht="22.5">
      <c r="B31" s="203" t="s">
        <v>151</v>
      </c>
      <c r="C31" s="229"/>
      <c r="D31" s="229"/>
      <c r="E31" s="222"/>
      <c r="F31" s="228"/>
      <c r="G31" s="81"/>
      <c r="H31" s="81"/>
      <c r="I31" s="81"/>
    </row>
    <row r="32" spans="2:9" ht="22.5">
      <c r="B32" s="226" t="s">
        <v>383</v>
      </c>
      <c r="C32" s="137">
        <v>239</v>
      </c>
      <c r="D32" s="137">
        <v>307</v>
      </c>
      <c r="E32" s="222">
        <v>195</v>
      </c>
      <c r="F32" s="228">
        <f t="shared" si="1"/>
        <v>63.517915309446252</v>
      </c>
      <c r="G32" s="81"/>
      <c r="H32" s="81"/>
      <c r="I32" s="81"/>
    </row>
    <row r="33" spans="2:9" ht="22.5">
      <c r="B33" s="226" t="s">
        <v>384</v>
      </c>
      <c r="C33" s="137">
        <v>11666</v>
      </c>
      <c r="D33" s="137">
        <v>11037</v>
      </c>
      <c r="E33" s="222">
        <v>20779</v>
      </c>
      <c r="F33" s="228">
        <f t="shared" si="1"/>
        <v>188.26673915013137</v>
      </c>
      <c r="G33" s="81"/>
      <c r="H33" s="81"/>
      <c r="I33" s="81"/>
    </row>
    <row r="34" spans="2:9" ht="22.5">
      <c r="B34" s="227" t="s">
        <v>70</v>
      </c>
      <c r="C34" s="137">
        <v>20456</v>
      </c>
      <c r="D34" s="137">
        <v>21305</v>
      </c>
      <c r="E34" s="222">
        <v>15351</v>
      </c>
      <c r="F34" s="228">
        <f t="shared" si="1"/>
        <v>72.053508566064309</v>
      </c>
      <c r="G34" s="81"/>
      <c r="H34" s="81"/>
      <c r="I34" s="81"/>
    </row>
    <row r="35" spans="2:9" ht="22.5">
      <c r="B35" s="203" t="s">
        <v>385</v>
      </c>
      <c r="C35" s="137">
        <v>2856</v>
      </c>
      <c r="D35" s="137">
        <v>2836</v>
      </c>
      <c r="E35" s="222">
        <v>2669</v>
      </c>
      <c r="F35" s="228">
        <f t="shared" si="1"/>
        <v>94.111424541607903</v>
      </c>
      <c r="G35" s="81"/>
      <c r="H35" s="81"/>
      <c r="I35" s="81"/>
    </row>
    <row r="36" spans="2:9" ht="30" customHeight="1">
      <c r="B36" s="401" t="s">
        <v>386</v>
      </c>
      <c r="C36" s="402"/>
      <c r="D36" s="402"/>
      <c r="E36" s="402"/>
      <c r="F36" s="403"/>
      <c r="G36" s="81"/>
      <c r="H36" s="81"/>
      <c r="I36" s="81"/>
    </row>
    <row r="37" spans="2:9" ht="22.5">
      <c r="B37" s="231" t="s">
        <v>65</v>
      </c>
      <c r="C37" s="232">
        <v>469063</v>
      </c>
      <c r="D37" s="232">
        <v>483870</v>
      </c>
      <c r="E37" s="291">
        <v>524940</v>
      </c>
      <c r="F37" s="223">
        <f>E37/D37*100</f>
        <v>108.48781697563395</v>
      </c>
      <c r="G37" s="81"/>
      <c r="H37" s="81"/>
      <c r="I37" s="81"/>
    </row>
    <row r="38" spans="2:9" ht="22.5">
      <c r="B38" s="224" t="s">
        <v>327</v>
      </c>
      <c r="C38" s="137">
        <v>317122</v>
      </c>
      <c r="D38" s="137">
        <v>341183</v>
      </c>
      <c r="E38" s="222">
        <v>381803</v>
      </c>
      <c r="F38" s="228">
        <f t="shared" ref="F38:F48" si="2">E38/D38*100</f>
        <v>111.90563421975889</v>
      </c>
      <c r="G38" s="81"/>
      <c r="H38" s="81"/>
      <c r="I38" s="81"/>
    </row>
    <row r="39" spans="2:9" ht="22.5">
      <c r="B39" s="203" t="s">
        <v>328</v>
      </c>
      <c r="C39" s="137">
        <v>297330</v>
      </c>
      <c r="D39" s="137">
        <v>320440</v>
      </c>
      <c r="E39" s="222">
        <v>336458</v>
      </c>
      <c r="F39" s="228">
        <f t="shared" si="2"/>
        <v>104.99875171638998</v>
      </c>
      <c r="G39" s="81"/>
      <c r="H39" s="81"/>
      <c r="I39" s="81"/>
    </row>
    <row r="40" spans="2:9" ht="22.5">
      <c r="B40" s="226" t="s">
        <v>329</v>
      </c>
      <c r="C40" s="137">
        <v>117000</v>
      </c>
      <c r="D40" s="137">
        <v>117527</v>
      </c>
      <c r="E40" s="222">
        <v>117664</v>
      </c>
      <c r="F40" s="228">
        <f t="shared" si="2"/>
        <v>100.11656895862227</v>
      </c>
      <c r="G40" s="81"/>
      <c r="H40" s="81"/>
      <c r="I40" s="81"/>
    </row>
    <row r="41" spans="2:9" ht="22.5">
      <c r="B41" s="226" t="s">
        <v>144</v>
      </c>
      <c r="C41" s="137">
        <v>57806</v>
      </c>
      <c r="D41" s="137">
        <v>57771</v>
      </c>
      <c r="E41" s="222">
        <v>64127</v>
      </c>
      <c r="F41" s="228">
        <f t="shared" si="2"/>
        <v>111.00205985702169</v>
      </c>
      <c r="G41" s="81"/>
      <c r="H41" s="81"/>
      <c r="I41" s="81"/>
    </row>
    <row r="42" spans="2:9" ht="22.5">
      <c r="B42" s="226" t="s">
        <v>207</v>
      </c>
      <c r="C42" s="137">
        <v>34644</v>
      </c>
      <c r="D42" s="137">
        <v>45528</v>
      </c>
      <c r="E42" s="222">
        <v>44209</v>
      </c>
      <c r="F42" s="228">
        <f t="shared" si="2"/>
        <v>97.10288174310314</v>
      </c>
      <c r="G42" s="81"/>
      <c r="H42" s="81"/>
      <c r="I42" s="81"/>
    </row>
    <row r="43" spans="2:9" ht="22.5">
      <c r="B43" s="226" t="s">
        <v>330</v>
      </c>
      <c r="C43" s="137">
        <v>25093</v>
      </c>
      <c r="D43" s="137">
        <v>31360</v>
      </c>
      <c r="E43" s="222">
        <v>24185</v>
      </c>
      <c r="F43" s="228">
        <f t="shared" si="2"/>
        <v>77.120535714285708</v>
      </c>
      <c r="G43" s="81"/>
      <c r="H43" s="81"/>
      <c r="I43" s="81"/>
    </row>
    <row r="44" spans="2:9" ht="22.5">
      <c r="B44" s="226" t="s">
        <v>209</v>
      </c>
      <c r="C44" s="137">
        <v>55274</v>
      </c>
      <c r="D44" s="137">
        <v>52405</v>
      </c>
      <c r="E44" s="222">
        <v>71621</v>
      </c>
      <c r="F44" s="228">
        <f t="shared" si="2"/>
        <v>136.66825684572083</v>
      </c>
      <c r="G44" s="81"/>
      <c r="H44" s="81"/>
      <c r="I44" s="81"/>
    </row>
    <row r="45" spans="2:9" ht="22.5">
      <c r="B45" s="203" t="s">
        <v>331</v>
      </c>
      <c r="C45" s="137">
        <v>11525</v>
      </c>
      <c r="D45" s="137">
        <v>11323</v>
      </c>
      <c r="E45" s="222">
        <v>12153</v>
      </c>
      <c r="F45" s="228">
        <f t="shared" si="2"/>
        <v>107.33021284111986</v>
      </c>
      <c r="G45" s="81"/>
      <c r="H45" s="81"/>
      <c r="I45" s="81"/>
    </row>
    <row r="46" spans="2:9" ht="22.5">
      <c r="B46" s="225" t="s">
        <v>66</v>
      </c>
      <c r="C46" s="137">
        <v>2552</v>
      </c>
      <c r="D46" s="137">
        <v>1037</v>
      </c>
      <c r="E46" s="222">
        <v>1245</v>
      </c>
      <c r="F46" s="228">
        <f t="shared" si="2"/>
        <v>120.05785920925747</v>
      </c>
      <c r="G46" s="81"/>
      <c r="H46" s="81"/>
      <c r="I46" s="81"/>
    </row>
    <row r="47" spans="2:9" ht="22.5">
      <c r="B47" s="203" t="s">
        <v>333</v>
      </c>
      <c r="C47" s="137" t="s">
        <v>31</v>
      </c>
      <c r="D47" s="137" t="s">
        <v>31</v>
      </c>
      <c r="E47" s="222">
        <v>7</v>
      </c>
      <c r="F47" s="228" t="s">
        <v>52</v>
      </c>
      <c r="G47" s="81"/>
      <c r="H47" s="81"/>
      <c r="I47" s="81"/>
    </row>
    <row r="48" spans="2:9" ht="26.25" customHeight="1">
      <c r="B48" s="203" t="s">
        <v>334</v>
      </c>
      <c r="C48" s="137">
        <v>5715</v>
      </c>
      <c r="D48" s="137">
        <v>8383</v>
      </c>
      <c r="E48" s="222">
        <v>31940</v>
      </c>
      <c r="F48" s="228">
        <f t="shared" si="2"/>
        <v>381.00918525587497</v>
      </c>
      <c r="G48" s="81"/>
      <c r="H48" s="81"/>
      <c r="I48" s="81"/>
    </row>
    <row r="49" spans="2:9" ht="22.5">
      <c r="B49" s="227" t="s">
        <v>361</v>
      </c>
      <c r="C49" s="137">
        <v>17276</v>
      </c>
      <c r="D49" s="137">
        <v>18832</v>
      </c>
      <c r="E49" s="222">
        <v>25247</v>
      </c>
      <c r="F49" s="228">
        <f>E49/D49*100</f>
        <v>134.06435853865761</v>
      </c>
      <c r="G49" s="81"/>
      <c r="H49" s="81"/>
      <c r="I49" s="81"/>
    </row>
    <row r="50" spans="2:9" ht="22.5">
      <c r="B50" s="203" t="s">
        <v>336</v>
      </c>
      <c r="C50" s="137">
        <v>3969</v>
      </c>
      <c r="D50" s="137">
        <v>1312</v>
      </c>
      <c r="E50" s="222">
        <v>4373</v>
      </c>
      <c r="F50" s="228">
        <f t="shared" ref="F50:F61" si="3">E50/D50*100</f>
        <v>333.3079268292683</v>
      </c>
      <c r="G50" s="81"/>
      <c r="H50" s="81"/>
      <c r="I50" s="81"/>
    </row>
    <row r="51" spans="2:9" ht="22.5">
      <c r="B51" s="225" t="s">
        <v>68</v>
      </c>
      <c r="C51" s="137">
        <v>12690</v>
      </c>
      <c r="D51" s="137">
        <v>16823</v>
      </c>
      <c r="E51" s="222">
        <v>19917</v>
      </c>
      <c r="F51" s="228">
        <f t="shared" si="3"/>
        <v>118.39148784402308</v>
      </c>
      <c r="G51" s="81"/>
      <c r="H51" s="81"/>
      <c r="I51" s="81"/>
    </row>
    <row r="52" spans="2:9" ht="22.5">
      <c r="B52" s="224" t="s">
        <v>379</v>
      </c>
      <c r="C52" s="137">
        <v>8989</v>
      </c>
      <c r="D52" s="137">
        <v>13919</v>
      </c>
      <c r="E52" s="222">
        <v>9805</v>
      </c>
      <c r="F52" s="228">
        <f t="shared" si="3"/>
        <v>70.443278971190466</v>
      </c>
      <c r="G52" s="81"/>
      <c r="H52" s="81"/>
      <c r="I52" s="81"/>
    </row>
    <row r="53" spans="2:9" ht="22.5">
      <c r="B53" s="224" t="s">
        <v>387</v>
      </c>
      <c r="C53" s="137">
        <v>72378</v>
      </c>
      <c r="D53" s="137">
        <v>61736</v>
      </c>
      <c r="E53" s="222">
        <v>59634</v>
      </c>
      <c r="F53" s="228">
        <f t="shared" si="3"/>
        <v>96.59517947388882</v>
      </c>
      <c r="G53" s="81"/>
      <c r="H53" s="81"/>
      <c r="I53" s="81"/>
    </row>
    <row r="54" spans="2:9" ht="22.5">
      <c r="B54" s="203" t="s">
        <v>388</v>
      </c>
      <c r="C54" s="137">
        <v>8418</v>
      </c>
      <c r="D54" s="137">
        <v>8965</v>
      </c>
      <c r="E54" s="222">
        <v>10153</v>
      </c>
      <c r="F54" s="228">
        <f t="shared" si="3"/>
        <v>113.25153374233128</v>
      </c>
      <c r="G54" s="81"/>
      <c r="H54" s="81"/>
      <c r="I54" s="81"/>
    </row>
    <row r="55" spans="2:9" ht="22.5">
      <c r="B55" s="226" t="s">
        <v>389</v>
      </c>
      <c r="C55" s="137">
        <v>63960</v>
      </c>
      <c r="D55" s="137">
        <v>52764</v>
      </c>
      <c r="E55" s="222">
        <v>49389</v>
      </c>
      <c r="F55" s="228">
        <f t="shared" si="3"/>
        <v>93.603593359108487</v>
      </c>
      <c r="G55" s="81"/>
      <c r="H55" s="81"/>
      <c r="I55" s="81"/>
    </row>
    <row r="56" spans="2:9" ht="22.5">
      <c r="B56" s="230" t="s">
        <v>364</v>
      </c>
      <c r="C56" s="137">
        <v>61925</v>
      </c>
      <c r="D56" s="137">
        <v>50929</v>
      </c>
      <c r="E56" s="222">
        <v>46212</v>
      </c>
      <c r="F56" s="228">
        <f t="shared" si="3"/>
        <v>90.73808635551454</v>
      </c>
      <c r="G56" s="81"/>
      <c r="H56" s="81"/>
      <c r="I56" s="81"/>
    </row>
    <row r="57" spans="2:9" ht="22.5">
      <c r="B57" s="224" t="s">
        <v>365</v>
      </c>
      <c r="C57" s="137">
        <v>33658</v>
      </c>
      <c r="D57" s="137">
        <v>27936</v>
      </c>
      <c r="E57" s="222">
        <v>34176</v>
      </c>
      <c r="F57" s="228">
        <f t="shared" si="3"/>
        <v>122.33676975945018</v>
      </c>
      <c r="G57" s="81"/>
      <c r="H57" s="81"/>
      <c r="I57" s="81"/>
    </row>
    <row r="58" spans="2:9" ht="22.5">
      <c r="B58" s="203" t="s">
        <v>390</v>
      </c>
      <c r="C58" s="137">
        <v>239</v>
      </c>
      <c r="D58" s="137">
        <v>306</v>
      </c>
      <c r="E58" s="222">
        <v>195</v>
      </c>
      <c r="F58" s="228">
        <f t="shared" si="3"/>
        <v>63.725490196078425</v>
      </c>
      <c r="G58" s="81"/>
      <c r="H58" s="81"/>
      <c r="I58" s="81"/>
    </row>
    <row r="59" spans="2:9" ht="22.5">
      <c r="B59" s="203" t="s">
        <v>367</v>
      </c>
      <c r="C59" s="137">
        <v>4300</v>
      </c>
      <c r="D59" s="137">
        <v>6254</v>
      </c>
      <c r="E59" s="222">
        <v>13373</v>
      </c>
      <c r="F59" s="228">
        <f t="shared" si="3"/>
        <v>213.83114806523827</v>
      </c>
      <c r="G59" s="81"/>
      <c r="H59" s="81"/>
      <c r="I59" s="81"/>
    </row>
    <row r="60" spans="2:9" ht="22.5">
      <c r="B60" s="224" t="s">
        <v>368</v>
      </c>
      <c r="C60" s="137">
        <v>19640</v>
      </c>
      <c r="D60" s="137">
        <v>20264</v>
      </c>
      <c r="E60" s="222">
        <v>15232</v>
      </c>
      <c r="F60" s="228">
        <f t="shared" si="3"/>
        <v>75.167785234899327</v>
      </c>
      <c r="G60" s="81"/>
      <c r="H60" s="81"/>
      <c r="I60" s="81"/>
    </row>
    <row r="61" spans="2:9" ht="22.5">
      <c r="B61" s="203" t="s">
        <v>385</v>
      </c>
      <c r="C61" s="137">
        <v>2465</v>
      </c>
      <c r="D61" s="137">
        <v>2482</v>
      </c>
      <c r="E61" s="222">
        <v>2502</v>
      </c>
      <c r="F61" s="228">
        <f t="shared" si="3"/>
        <v>100.8058017727639</v>
      </c>
      <c r="G61" s="81"/>
      <c r="H61" s="81"/>
      <c r="I61" s="81"/>
    </row>
    <row r="62" spans="2:9" ht="61.5" customHeight="1">
      <c r="B62" s="398" t="s">
        <v>391</v>
      </c>
      <c r="C62" s="399"/>
      <c r="D62" s="399"/>
      <c r="E62" s="399"/>
      <c r="F62" s="400"/>
      <c r="G62" s="81"/>
      <c r="H62" s="81"/>
      <c r="I62" s="81"/>
    </row>
  </sheetData>
  <mergeCells count="10">
    <mergeCell ref="B62:F62"/>
    <mergeCell ref="B36:F36"/>
    <mergeCell ref="B1:F1"/>
    <mergeCell ref="B6:B7"/>
    <mergeCell ref="E6:F6"/>
    <mergeCell ref="C7:E7"/>
    <mergeCell ref="B8:F8"/>
    <mergeCell ref="B3:F3"/>
    <mergeCell ref="B4:F4"/>
    <mergeCell ref="E5:F5"/>
  </mergeCells>
  <hyperlinks>
    <hyperlink ref="E5" location="'Spis treści   Contents'!A1" display="'Spis treści   Contents'!A1"/>
    <hyperlink ref="E5:F5" location="'Spis tablic   List of tables'!A1" display="'Spis tablic   List of tables'!A1"/>
  </hyperlinks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66"/>
  <sheetViews>
    <sheetView zoomScaleNormal="100" workbookViewId="0">
      <pane xSplit="2" ySplit="7" topLeftCell="C8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41.5703125" style="11" customWidth="1"/>
    <col min="3" max="4" width="10.7109375" style="11" customWidth="1"/>
    <col min="5" max="5" width="10.7109375" style="99" customWidth="1"/>
    <col min="6" max="6" width="10.7109375" style="11" customWidth="1"/>
    <col min="7" max="16384" width="9.140625" style="11"/>
  </cols>
  <sheetData>
    <row r="1" spans="2:9" s="45" customFormat="1" ht="12.75">
      <c r="B1" s="354" t="s">
        <v>422</v>
      </c>
      <c r="C1" s="404"/>
      <c r="D1" s="404"/>
      <c r="E1" s="404"/>
      <c r="F1" s="405"/>
    </row>
    <row r="2" spans="2:9" s="45" customFormat="1" ht="12.75">
      <c r="B2" s="408" t="s">
        <v>446</v>
      </c>
      <c r="C2" s="408"/>
      <c r="D2" s="408"/>
      <c r="E2" s="408"/>
      <c r="F2" s="408"/>
      <c r="G2" s="58"/>
      <c r="H2" s="54"/>
      <c r="I2" s="54"/>
    </row>
    <row r="3" spans="2:9" s="45" customFormat="1" ht="12.75">
      <c r="B3" s="361" t="s">
        <v>99</v>
      </c>
      <c r="C3" s="362"/>
      <c r="D3" s="362"/>
      <c r="E3" s="406"/>
      <c r="F3" s="407"/>
      <c r="G3" s="50"/>
      <c r="H3" s="50"/>
      <c r="I3" s="50"/>
    </row>
    <row r="4" spans="2:9" s="45" customFormat="1" ht="12.75">
      <c r="B4" s="361" t="s">
        <v>447</v>
      </c>
      <c r="C4" s="362"/>
      <c r="D4" s="362"/>
      <c r="E4" s="362"/>
      <c r="F4" s="363"/>
      <c r="G4" s="50"/>
      <c r="H4" s="50"/>
      <c r="I4" s="50"/>
    </row>
    <row r="5" spans="2:9" ht="30" customHeight="1">
      <c r="B5" s="84"/>
      <c r="C5" s="84"/>
      <c r="D5" s="84"/>
      <c r="E5" s="364" t="s">
        <v>502</v>
      </c>
      <c r="F5" s="364"/>
    </row>
    <row r="6" spans="2:9" ht="18.75" customHeight="1">
      <c r="B6" s="357" t="s">
        <v>204</v>
      </c>
      <c r="C6" s="100">
        <v>2017</v>
      </c>
      <c r="D6" s="100">
        <v>2018</v>
      </c>
      <c r="E6" s="111">
        <v>2019</v>
      </c>
      <c r="F6" s="359" t="s">
        <v>526</v>
      </c>
    </row>
    <row r="7" spans="2:9" ht="18.75" customHeight="1">
      <c r="B7" s="357"/>
      <c r="C7" s="358" t="s">
        <v>359</v>
      </c>
      <c r="D7" s="358"/>
      <c r="E7" s="358"/>
      <c r="F7" s="359"/>
      <c r="H7" s="108"/>
    </row>
    <row r="8" spans="2:9" ht="30" customHeight="1">
      <c r="B8" s="360" t="s">
        <v>350</v>
      </c>
      <c r="C8" s="360"/>
      <c r="D8" s="360"/>
      <c r="E8" s="360"/>
      <c r="F8" s="360"/>
    </row>
    <row r="9" spans="2:9" ht="22.5">
      <c r="B9" s="5" t="s">
        <v>360</v>
      </c>
      <c r="C9" s="39">
        <v>100</v>
      </c>
      <c r="D9" s="39">
        <v>100</v>
      </c>
      <c r="E9" s="286">
        <v>100</v>
      </c>
      <c r="F9" s="35">
        <f>E9-D9</f>
        <v>0</v>
      </c>
      <c r="H9" s="99"/>
    </row>
    <row r="10" spans="2:9" s="81" customFormat="1" ht="22.5">
      <c r="B10" s="224" t="s">
        <v>327</v>
      </c>
      <c r="C10" s="239">
        <v>65.2</v>
      </c>
      <c r="D10" s="239">
        <v>69.400000000000006</v>
      </c>
      <c r="E10" s="284">
        <v>71.616570966449657</v>
      </c>
      <c r="F10" s="228">
        <f t="shared" ref="F10:F33" si="0">E10-D10</f>
        <v>2.2165709664496518</v>
      </c>
    </row>
    <row r="11" spans="2:9" ht="22.5">
      <c r="B11" s="10" t="s">
        <v>328</v>
      </c>
      <c r="C11" s="12">
        <v>61.2</v>
      </c>
      <c r="D11" s="12">
        <v>64.8</v>
      </c>
      <c r="E11" s="112">
        <v>63.430864032672609</v>
      </c>
      <c r="F11" s="29">
        <f t="shared" si="0"/>
        <v>-1.369135967327388</v>
      </c>
    </row>
    <row r="12" spans="2:9" ht="22.5">
      <c r="B12" s="15" t="s">
        <v>329</v>
      </c>
      <c r="C12" s="12">
        <v>28.2</v>
      </c>
      <c r="D12" s="12">
        <v>27.5</v>
      </c>
      <c r="E12" s="112">
        <v>25.920680099206137</v>
      </c>
      <c r="F12" s="29">
        <f t="shared" si="0"/>
        <v>-1.5793199007938625</v>
      </c>
    </row>
    <row r="13" spans="2:9" ht="22.5">
      <c r="B13" s="15" t="s">
        <v>144</v>
      </c>
      <c r="C13" s="12">
        <v>10.3</v>
      </c>
      <c r="D13" s="12">
        <v>10.3</v>
      </c>
      <c r="E13" s="112">
        <v>10.981693676283701</v>
      </c>
      <c r="F13" s="29">
        <f t="shared" si="0"/>
        <v>0.68169367628370026</v>
      </c>
    </row>
    <row r="14" spans="2:9" ht="22.5">
      <c r="B14" s="15" t="s">
        <v>207</v>
      </c>
      <c r="C14" s="12">
        <v>7.3</v>
      </c>
      <c r="D14" s="12">
        <v>9.6</v>
      </c>
      <c r="E14" s="112">
        <v>8.4824851348330288</v>
      </c>
      <c r="F14" s="29">
        <f t="shared" si="0"/>
        <v>-1.1175148651669708</v>
      </c>
    </row>
    <row r="15" spans="2:9" ht="22.5">
      <c r="B15" s="15" t="s">
        <v>330</v>
      </c>
      <c r="C15" s="12">
        <v>4.2</v>
      </c>
      <c r="D15" s="12">
        <v>5.3</v>
      </c>
      <c r="E15" s="112">
        <v>3.807403250756574</v>
      </c>
      <c r="F15" s="29">
        <f t="shared" si="0"/>
        <v>-1.4925967492434258</v>
      </c>
    </row>
    <row r="16" spans="2:9" ht="22.5">
      <c r="B16" s="15" t="s">
        <v>209</v>
      </c>
      <c r="C16" s="12">
        <v>9.9</v>
      </c>
      <c r="D16" s="12">
        <v>9.5</v>
      </c>
      <c r="E16" s="112">
        <v>11.953799826254217</v>
      </c>
      <c r="F16" s="29">
        <f t="shared" si="0"/>
        <v>2.4537998262542171</v>
      </c>
    </row>
    <row r="17" spans="2:6" ht="22.5">
      <c r="B17" s="10" t="s">
        <v>331</v>
      </c>
      <c r="C17" s="12">
        <v>2</v>
      </c>
      <c r="D17" s="12">
        <v>1.9</v>
      </c>
      <c r="E17" s="112">
        <v>1.9457126952952104</v>
      </c>
      <c r="F17" s="29">
        <f t="shared" si="0"/>
        <v>4.5712695295210493E-2</v>
      </c>
    </row>
    <row r="18" spans="2:6" ht="22.5">
      <c r="B18" s="10" t="s">
        <v>332</v>
      </c>
      <c r="C18" s="12">
        <v>0.4</v>
      </c>
      <c r="D18" s="12">
        <v>0.2</v>
      </c>
      <c r="E18" s="112">
        <v>0.18814957741364849</v>
      </c>
      <c r="F18" s="29">
        <f t="shared" si="0"/>
        <v>-1.1850422586351522E-2</v>
      </c>
    </row>
    <row r="19" spans="2:6" ht="22.5">
      <c r="B19" s="10" t="s">
        <v>333</v>
      </c>
      <c r="C19" s="12" t="s">
        <v>31</v>
      </c>
      <c r="D19" s="12" t="s">
        <v>31</v>
      </c>
      <c r="E19" s="112">
        <v>1.7404586108439573E-2</v>
      </c>
      <c r="F19" s="29" t="s">
        <v>52</v>
      </c>
    </row>
    <row r="20" spans="2:6" ht="22.5">
      <c r="B20" s="10" t="s">
        <v>334</v>
      </c>
      <c r="C20" s="12">
        <v>1.6</v>
      </c>
      <c r="D20" s="12">
        <v>2.5</v>
      </c>
      <c r="E20" s="112">
        <v>6.0344400749597522</v>
      </c>
      <c r="F20" s="29">
        <f t="shared" si="0"/>
        <v>3.5344400749597522</v>
      </c>
    </row>
    <row r="21" spans="2:6" s="81" customFormat="1" ht="22.5">
      <c r="B21" s="227" t="s">
        <v>361</v>
      </c>
      <c r="C21" s="239">
        <v>3.5</v>
      </c>
      <c r="D21" s="239">
        <v>3.8</v>
      </c>
      <c r="E21" s="284">
        <v>4.3</v>
      </c>
      <c r="F21" s="228">
        <f t="shared" si="0"/>
        <v>0.5</v>
      </c>
    </row>
    <row r="22" spans="2:6" s="81" customFormat="1" ht="22.5">
      <c r="B22" s="203" t="s">
        <v>336</v>
      </c>
      <c r="C22" s="239">
        <v>0.8</v>
      </c>
      <c r="D22" s="239">
        <v>0.3</v>
      </c>
      <c r="E22" s="284">
        <v>0.84112163555096764</v>
      </c>
      <c r="F22" s="228">
        <f t="shared" si="0"/>
        <v>0.54112163555096759</v>
      </c>
    </row>
    <row r="23" spans="2:6" s="81" customFormat="1" ht="22.5">
      <c r="B23" s="203" t="s">
        <v>337</v>
      </c>
      <c r="C23" s="239">
        <v>2.6</v>
      </c>
      <c r="D23" s="239">
        <v>3.3</v>
      </c>
      <c r="E23" s="284">
        <v>3.3523333398350466</v>
      </c>
      <c r="F23" s="228">
        <f t="shared" si="0"/>
        <v>5.2333339835046733E-2</v>
      </c>
    </row>
    <row r="24" spans="2:6" s="81" customFormat="1" ht="22.5">
      <c r="B24" s="224" t="s">
        <v>338</v>
      </c>
      <c r="C24" s="239">
        <v>1.7</v>
      </c>
      <c r="D24" s="239">
        <v>2.5</v>
      </c>
      <c r="E24" s="284">
        <v>1.6918458013686606</v>
      </c>
      <c r="F24" s="228">
        <f t="shared" si="0"/>
        <v>-0.80815419863133942</v>
      </c>
    </row>
    <row r="25" spans="2:6" s="81" customFormat="1" ht="22.5">
      <c r="B25" s="227" t="s">
        <v>545</v>
      </c>
      <c r="C25" s="239">
        <v>19.2</v>
      </c>
      <c r="D25" s="239">
        <v>15.2</v>
      </c>
      <c r="E25" s="284">
        <v>13.42148656170901</v>
      </c>
      <c r="F25" s="228">
        <f t="shared" si="0"/>
        <v>-1.7785134382909895</v>
      </c>
    </row>
    <row r="26" spans="2:6" s="81" customFormat="1" ht="22.5">
      <c r="B26" s="203" t="s">
        <v>362</v>
      </c>
      <c r="C26" s="239">
        <v>2.1</v>
      </c>
      <c r="D26" s="239">
        <v>2.2000000000000002</v>
      </c>
      <c r="E26" s="284">
        <v>2.3155601500995515</v>
      </c>
      <c r="F26" s="228">
        <f t="shared" si="0"/>
        <v>0.11556015009955134</v>
      </c>
    </row>
    <row r="27" spans="2:6" ht="30.75" customHeight="1">
      <c r="B27" s="15" t="s">
        <v>363</v>
      </c>
      <c r="C27" s="12">
        <v>17.100000000000001</v>
      </c>
      <c r="D27" s="12">
        <v>13</v>
      </c>
      <c r="E27" s="112">
        <v>10.926179048179195</v>
      </c>
      <c r="F27" s="29">
        <f t="shared" si="0"/>
        <v>-2.0738209518208048</v>
      </c>
    </row>
    <row r="28" spans="2:6" s="81" customFormat="1" ht="22.5">
      <c r="B28" s="230" t="s">
        <v>364</v>
      </c>
      <c r="C28" s="239">
        <v>16.7</v>
      </c>
      <c r="D28" s="239">
        <v>12.7</v>
      </c>
      <c r="E28" s="284">
        <v>10.525573488614249</v>
      </c>
      <c r="F28" s="228">
        <f t="shared" si="0"/>
        <v>-2.1744265113857502</v>
      </c>
    </row>
    <row r="29" spans="2:6" s="81" customFormat="1" ht="22.5">
      <c r="B29" s="224" t="s">
        <v>365</v>
      </c>
      <c r="C29" s="239">
        <v>7.1</v>
      </c>
      <c r="D29" s="239">
        <v>5.8</v>
      </c>
      <c r="E29" s="284">
        <v>6.6257458840404446</v>
      </c>
      <c r="F29" s="228">
        <f t="shared" si="0"/>
        <v>0.8257458840404448</v>
      </c>
    </row>
    <row r="30" spans="2:6" s="81" customFormat="1" ht="22.5">
      <c r="B30" s="203" t="s">
        <v>366</v>
      </c>
      <c r="C30" s="239">
        <v>0</v>
      </c>
      <c r="D30" s="239">
        <v>0</v>
      </c>
      <c r="E30" s="284">
        <v>2.9257709406428595E-2</v>
      </c>
      <c r="F30" s="228">
        <f t="shared" si="0"/>
        <v>2.9257709406428595E-2</v>
      </c>
    </row>
    <row r="31" spans="2:6" s="81" customFormat="1" ht="22.5">
      <c r="B31" s="203" t="s">
        <v>367</v>
      </c>
      <c r="C31" s="239">
        <v>1.9</v>
      </c>
      <c r="D31" s="239">
        <v>1.8</v>
      </c>
      <c r="E31" s="284">
        <v>3.1176715064419476</v>
      </c>
      <c r="F31" s="228">
        <f t="shared" si="0"/>
        <v>1.3176715064419475</v>
      </c>
    </row>
    <row r="32" spans="2:6" s="81" customFormat="1" ht="22.5">
      <c r="B32" s="224" t="s">
        <v>368</v>
      </c>
      <c r="C32" s="239">
        <v>3.3</v>
      </c>
      <c r="D32" s="239">
        <v>3.4</v>
      </c>
      <c r="E32" s="284">
        <v>2.2999999999999998</v>
      </c>
      <c r="F32" s="228">
        <f t="shared" si="0"/>
        <v>-1.1000000000000001</v>
      </c>
    </row>
    <row r="33" spans="2:7" s="81" customFormat="1" ht="22.5">
      <c r="B33" s="203" t="s">
        <v>369</v>
      </c>
      <c r="C33" s="239">
        <v>0.5</v>
      </c>
      <c r="D33" s="239">
        <v>0.4</v>
      </c>
      <c r="E33" s="285">
        <v>0.4</v>
      </c>
      <c r="F33" s="228">
        <f t="shared" si="0"/>
        <v>0</v>
      </c>
    </row>
    <row r="34" spans="2:7" s="81" customFormat="1" ht="30" customHeight="1">
      <c r="B34" s="401" t="s">
        <v>572</v>
      </c>
      <c r="C34" s="402"/>
      <c r="D34" s="402"/>
      <c r="E34" s="402"/>
      <c r="F34" s="403"/>
    </row>
    <row r="35" spans="2:7" s="81" customFormat="1" ht="22.5">
      <c r="B35" s="233" t="s">
        <v>304</v>
      </c>
      <c r="C35" s="238">
        <v>100</v>
      </c>
      <c r="D35" s="232">
        <v>100</v>
      </c>
      <c r="E35" s="238">
        <v>100</v>
      </c>
      <c r="F35" s="287">
        <f>E35-D35</f>
        <v>0</v>
      </c>
      <c r="G35" s="234"/>
    </row>
    <row r="36" spans="2:7" s="81" customFormat="1" ht="22.5">
      <c r="B36" s="224" t="s">
        <v>370</v>
      </c>
      <c r="C36" s="239">
        <v>67.599999999999994</v>
      </c>
      <c r="D36" s="137">
        <v>70.5</v>
      </c>
      <c r="E36" s="239">
        <v>72.732693260182117</v>
      </c>
      <c r="F36" s="284">
        <f t="shared" ref="F36:F59" si="1">E36-D36</f>
        <v>2.232693260182117</v>
      </c>
      <c r="G36" s="235"/>
    </row>
    <row r="37" spans="2:7" s="81" customFormat="1" ht="22.5">
      <c r="B37" s="203" t="s">
        <v>328</v>
      </c>
      <c r="C37" s="239">
        <v>63.4</v>
      </c>
      <c r="D37" s="137">
        <v>66.2</v>
      </c>
      <c r="E37" s="239">
        <v>64.094563188173893</v>
      </c>
      <c r="F37" s="284">
        <f t="shared" si="1"/>
        <v>-2.1054368118261095</v>
      </c>
      <c r="G37" s="235"/>
    </row>
    <row r="38" spans="2:7" s="81" customFormat="1" ht="22.5">
      <c r="B38" s="226" t="s">
        <v>329</v>
      </c>
      <c r="C38" s="239">
        <v>24.9</v>
      </c>
      <c r="D38" s="137">
        <v>24.3</v>
      </c>
      <c r="E38" s="239">
        <v>22.414752162151867</v>
      </c>
      <c r="F38" s="284">
        <f t="shared" si="1"/>
        <v>-1.8852478378481337</v>
      </c>
      <c r="G38" s="235"/>
    </row>
    <row r="39" spans="2:7" s="81" customFormat="1" ht="22.5">
      <c r="B39" s="226" t="s">
        <v>144</v>
      </c>
      <c r="C39" s="239">
        <v>12.3</v>
      </c>
      <c r="D39" s="137">
        <v>11.9</v>
      </c>
      <c r="E39" s="239">
        <v>12.216062788128166</v>
      </c>
      <c r="F39" s="284">
        <f t="shared" si="1"/>
        <v>0.31606278812816591</v>
      </c>
      <c r="G39" s="235"/>
    </row>
    <row r="40" spans="2:7" s="81" customFormat="1" ht="22.5">
      <c r="B40" s="226" t="s">
        <v>207</v>
      </c>
      <c r="C40" s="239">
        <v>7.4</v>
      </c>
      <c r="D40" s="137">
        <v>9.4</v>
      </c>
      <c r="E40" s="239">
        <v>8.4217243875490535</v>
      </c>
      <c r="F40" s="284">
        <f t="shared" si="1"/>
        <v>-0.97827561245094685</v>
      </c>
      <c r="G40" s="235"/>
    </row>
    <row r="41" spans="2:7" s="81" customFormat="1" ht="22.5">
      <c r="B41" s="226" t="s">
        <v>330</v>
      </c>
      <c r="C41" s="239">
        <v>5.3</v>
      </c>
      <c r="D41" s="137">
        <v>6.5</v>
      </c>
      <c r="E41" s="239">
        <v>4.6071932030327281</v>
      </c>
      <c r="F41" s="284">
        <f t="shared" si="1"/>
        <v>-1.8928067969672719</v>
      </c>
      <c r="G41" s="235"/>
    </row>
    <row r="42" spans="2:7" s="81" customFormat="1" ht="22.5">
      <c r="B42" s="226" t="s">
        <v>209</v>
      </c>
      <c r="C42" s="239">
        <v>11.8</v>
      </c>
      <c r="D42" s="137">
        <v>10.8</v>
      </c>
      <c r="E42" s="239">
        <v>13.643654512896711</v>
      </c>
      <c r="F42" s="284">
        <f t="shared" si="1"/>
        <v>2.8436545128967108</v>
      </c>
      <c r="G42" s="235"/>
    </row>
    <row r="43" spans="2:7" s="81" customFormat="1" ht="22.5">
      <c r="B43" s="203" t="s">
        <v>331</v>
      </c>
      <c r="C43" s="239">
        <v>2.5</v>
      </c>
      <c r="D43" s="137">
        <v>2.2999999999999998</v>
      </c>
      <c r="E43" s="239">
        <v>2.3151217281975085</v>
      </c>
      <c r="F43" s="284">
        <f t="shared" si="1"/>
        <v>1.5121728197508677E-2</v>
      </c>
      <c r="G43" s="235"/>
    </row>
    <row r="44" spans="2:7" s="81" customFormat="1" ht="22.5">
      <c r="B44" s="203" t="s">
        <v>332</v>
      </c>
      <c r="C44" s="239">
        <v>0.5</v>
      </c>
      <c r="D44" s="137">
        <v>0.2</v>
      </c>
      <c r="E44" s="239">
        <v>0.23716996228140358</v>
      </c>
      <c r="F44" s="284">
        <f t="shared" si="1"/>
        <v>3.7169962281403568E-2</v>
      </c>
      <c r="G44" s="235"/>
    </row>
    <row r="45" spans="2:7" s="81" customFormat="1" ht="22.5">
      <c r="B45" s="203" t="s">
        <v>333</v>
      </c>
      <c r="C45" s="239" t="s">
        <v>31</v>
      </c>
      <c r="D45" s="137" t="s">
        <v>31</v>
      </c>
      <c r="E45" s="239">
        <v>1.3334857317026708E-3</v>
      </c>
      <c r="F45" s="288" t="s">
        <v>52</v>
      </c>
      <c r="G45" s="235"/>
    </row>
    <row r="46" spans="2:7" s="81" customFormat="1" ht="22.5">
      <c r="B46" s="203" t="s">
        <v>334</v>
      </c>
      <c r="C46" s="239">
        <v>1.2</v>
      </c>
      <c r="D46" s="137">
        <v>1.7</v>
      </c>
      <c r="E46" s="239">
        <v>6.0845048957976147</v>
      </c>
      <c r="F46" s="284">
        <f t="shared" si="1"/>
        <v>4.3845048957976145</v>
      </c>
      <c r="G46" s="235"/>
    </row>
    <row r="47" spans="2:7" s="81" customFormat="1" ht="22.5">
      <c r="B47" s="224" t="s">
        <v>353</v>
      </c>
      <c r="C47" s="239">
        <v>3.7</v>
      </c>
      <c r="D47" s="137">
        <v>3.9</v>
      </c>
      <c r="E47" s="239">
        <v>4.8</v>
      </c>
      <c r="F47" s="284">
        <f t="shared" si="1"/>
        <v>0.89999999999999991</v>
      </c>
      <c r="G47" s="235"/>
    </row>
    <row r="48" spans="2:7" s="81" customFormat="1" ht="22.5">
      <c r="B48" s="203" t="s">
        <v>371</v>
      </c>
      <c r="C48" s="239">
        <v>0.8</v>
      </c>
      <c r="D48" s="137">
        <v>0.3</v>
      </c>
      <c r="E48" s="239">
        <v>0.83304758639082566</v>
      </c>
      <c r="F48" s="284">
        <f t="shared" si="1"/>
        <v>0.53304758639082572</v>
      </c>
      <c r="G48" s="235"/>
    </row>
    <row r="49" spans="2:7" s="81" customFormat="1" ht="22.5">
      <c r="B49" s="203" t="s">
        <v>337</v>
      </c>
      <c r="C49" s="239">
        <v>2.7</v>
      </c>
      <c r="D49" s="137">
        <v>3.5</v>
      </c>
      <c r="E49" s="239">
        <v>3.7941479026174418</v>
      </c>
      <c r="F49" s="284">
        <f t="shared" si="1"/>
        <v>0.29414790261744184</v>
      </c>
      <c r="G49" s="235"/>
    </row>
    <row r="50" spans="2:7" s="81" customFormat="1" ht="22.5">
      <c r="B50" s="224" t="s">
        <v>372</v>
      </c>
      <c r="C50" s="239">
        <v>1.9</v>
      </c>
      <c r="D50" s="137">
        <v>2.9</v>
      </c>
      <c r="E50" s="239">
        <v>1.8678325141920982</v>
      </c>
      <c r="F50" s="284">
        <f t="shared" si="1"/>
        <v>-1.0321674858079017</v>
      </c>
      <c r="G50" s="235"/>
    </row>
    <row r="51" spans="2:7" s="81" customFormat="1" ht="22.5">
      <c r="B51" s="224" t="s">
        <v>373</v>
      </c>
      <c r="C51" s="239">
        <v>15.4</v>
      </c>
      <c r="D51" s="137">
        <v>12.8</v>
      </c>
      <c r="E51" s="239">
        <v>11.360155446336725</v>
      </c>
      <c r="F51" s="284">
        <f t="shared" si="1"/>
        <v>-1.439844553663276</v>
      </c>
      <c r="G51" s="235"/>
    </row>
    <row r="52" spans="2:7" s="81" customFormat="1" ht="22.5">
      <c r="B52" s="203" t="s">
        <v>374</v>
      </c>
      <c r="C52" s="239">
        <v>1.8</v>
      </c>
      <c r="D52" s="137">
        <v>1.9</v>
      </c>
      <c r="E52" s="239">
        <v>1.9341258048538881</v>
      </c>
      <c r="F52" s="284">
        <f t="shared" si="1"/>
        <v>3.4125804853888164E-2</v>
      </c>
      <c r="G52" s="235"/>
    </row>
    <row r="53" spans="2:7" s="81" customFormat="1" ht="22.5">
      <c r="B53" s="226" t="s">
        <v>375</v>
      </c>
      <c r="C53" s="239">
        <v>13.6</v>
      </c>
      <c r="D53" s="137">
        <v>10.9</v>
      </c>
      <c r="E53" s="239">
        <v>9.4085038290090299</v>
      </c>
      <c r="F53" s="284">
        <f t="shared" si="1"/>
        <v>-1.4914961709909704</v>
      </c>
      <c r="G53" s="235"/>
    </row>
    <row r="54" spans="2:7" s="81" customFormat="1" ht="22.5">
      <c r="B54" s="230" t="s">
        <v>364</v>
      </c>
      <c r="C54" s="239">
        <v>13.2</v>
      </c>
      <c r="D54" s="137">
        <v>10.5</v>
      </c>
      <c r="E54" s="239">
        <v>8.8032918047776896</v>
      </c>
      <c r="F54" s="284">
        <f t="shared" si="1"/>
        <v>-1.6967081952223104</v>
      </c>
      <c r="G54" s="235"/>
    </row>
    <row r="55" spans="2:7" s="81" customFormat="1" ht="22.5">
      <c r="B55" s="224" t="s">
        <v>365</v>
      </c>
      <c r="C55" s="239">
        <v>7.2</v>
      </c>
      <c r="D55" s="137">
        <v>5.8</v>
      </c>
      <c r="E55" s="239">
        <v>6.5104583380957832</v>
      </c>
      <c r="F55" s="284">
        <f t="shared" si="1"/>
        <v>0.7104583380957834</v>
      </c>
      <c r="G55" s="235"/>
    </row>
    <row r="56" spans="2:7" s="81" customFormat="1" ht="22.5">
      <c r="B56" s="203" t="s">
        <v>366</v>
      </c>
      <c r="C56" s="239">
        <v>0.1</v>
      </c>
      <c r="D56" s="137">
        <v>0.1</v>
      </c>
      <c r="E56" s="239">
        <v>3.7147102526002972E-2</v>
      </c>
      <c r="F56" s="284">
        <f t="shared" si="1"/>
        <v>-6.2852897473997027E-2</v>
      </c>
      <c r="G56" s="235"/>
    </row>
    <row r="57" spans="2:7" s="81" customFormat="1" ht="22.5" customHeight="1">
      <c r="B57" s="203" t="s">
        <v>376</v>
      </c>
      <c r="C57" s="239">
        <v>0.9</v>
      </c>
      <c r="D57" s="137">
        <v>1.3</v>
      </c>
      <c r="E57" s="239">
        <v>2.5475292414371165</v>
      </c>
      <c r="F57" s="284">
        <f t="shared" si="1"/>
        <v>1.2475292414371164</v>
      </c>
      <c r="G57" s="235"/>
    </row>
    <row r="58" spans="2:7" s="81" customFormat="1" ht="22.5">
      <c r="B58" s="224" t="s">
        <v>368</v>
      </c>
      <c r="C58" s="239">
        <v>4.2</v>
      </c>
      <c r="D58" s="137">
        <v>4.2</v>
      </c>
      <c r="E58" s="239">
        <v>2.9016649521850115</v>
      </c>
      <c r="F58" s="284">
        <f t="shared" si="1"/>
        <v>-1.2983350478149887</v>
      </c>
      <c r="G58" s="235"/>
    </row>
    <row r="59" spans="2:7" s="81" customFormat="1" ht="22.5">
      <c r="B59" s="203" t="s">
        <v>369</v>
      </c>
      <c r="C59" s="289">
        <v>0.5</v>
      </c>
      <c r="D59" s="137">
        <v>0.5</v>
      </c>
      <c r="E59" s="239">
        <v>0.5</v>
      </c>
      <c r="F59" s="284">
        <f t="shared" si="1"/>
        <v>0</v>
      </c>
      <c r="G59" s="235"/>
    </row>
    <row r="60" spans="2:7" s="81" customFormat="1" ht="55.5" customHeight="1">
      <c r="B60" s="398" t="s">
        <v>377</v>
      </c>
      <c r="C60" s="399"/>
      <c r="D60" s="399"/>
      <c r="E60" s="399"/>
      <c r="F60" s="400"/>
    </row>
    <row r="61" spans="2:7" s="81" customFormat="1">
      <c r="E61" s="209"/>
    </row>
    <row r="62" spans="2:7" s="81" customFormat="1">
      <c r="E62" s="209"/>
    </row>
    <row r="63" spans="2:7" s="81" customFormat="1">
      <c r="E63" s="209"/>
    </row>
    <row r="64" spans="2:7" s="81" customFormat="1">
      <c r="E64" s="209"/>
    </row>
    <row r="65" spans="5:5" s="81" customFormat="1">
      <c r="E65" s="209"/>
    </row>
    <row r="66" spans="5:5" s="81" customFormat="1">
      <c r="E66" s="209"/>
    </row>
  </sheetData>
  <mergeCells count="11">
    <mergeCell ref="B34:F34"/>
    <mergeCell ref="B60:F60"/>
    <mergeCell ref="B1:F1"/>
    <mergeCell ref="B6:B7"/>
    <mergeCell ref="F6:F7"/>
    <mergeCell ref="C7:E7"/>
    <mergeCell ref="B8:F8"/>
    <mergeCell ref="B3:F3"/>
    <mergeCell ref="B4:F4"/>
    <mergeCell ref="E5:F5"/>
    <mergeCell ref="B2:F2"/>
  </mergeCells>
  <hyperlinks>
    <hyperlink ref="E5" location="'Spis treści   Contents'!A1" display="'Spis treści   Contents'!A1"/>
    <hyperlink ref="E5:F5" location="'Spis tablic   List of tables'!A1" display="'Spis tablic   List of tables'!A1"/>
  </hyperlink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1"/>
  <sheetViews>
    <sheetView zoomScaleNormal="100" workbookViewId="0">
      <pane xSplit="3" ySplit="6" topLeftCell="D7" activePane="bottomRight" state="frozen"/>
      <selection activeCell="E3" sqref="E3:F3"/>
      <selection pane="topRight" activeCell="E3" sqref="E3:F3"/>
      <selection pane="bottomLeft" activeCell="E3" sqref="E3:F3"/>
      <selection pane="bottomRight" activeCell="H1" sqref="H1"/>
    </sheetView>
  </sheetViews>
  <sheetFormatPr defaultRowHeight="11.25"/>
  <cols>
    <col min="1" max="1" width="2.7109375" style="11" customWidth="1"/>
    <col min="2" max="2" width="26.140625" style="11" customWidth="1"/>
    <col min="3" max="3" width="6.42578125" style="11" customWidth="1"/>
    <col min="4" max="6" width="11.5703125" style="11" customWidth="1"/>
    <col min="7" max="16384" width="9.140625" style="11"/>
  </cols>
  <sheetData>
    <row r="1" spans="2:9" s="45" customFormat="1" ht="12.75">
      <c r="B1" s="409" t="s">
        <v>423</v>
      </c>
      <c r="C1" s="409"/>
      <c r="D1" s="409"/>
      <c r="E1" s="409"/>
      <c r="F1" s="74"/>
    </row>
    <row r="2" spans="2:9" s="45" customFormat="1" ht="12.75">
      <c r="B2" s="414" t="s">
        <v>446</v>
      </c>
      <c r="C2" s="414"/>
      <c r="D2" s="414"/>
      <c r="E2" s="414"/>
      <c r="F2" s="88"/>
      <c r="G2" s="54"/>
      <c r="H2" s="54"/>
      <c r="I2" s="54"/>
    </row>
    <row r="3" spans="2:9" s="45" customFormat="1" ht="12.75">
      <c r="B3" s="412" t="s">
        <v>100</v>
      </c>
      <c r="C3" s="412"/>
      <c r="D3" s="412"/>
      <c r="E3" s="413"/>
      <c r="F3" s="94"/>
      <c r="G3" s="50"/>
      <c r="H3" s="50"/>
      <c r="I3" s="50"/>
    </row>
    <row r="4" spans="2:9" s="45" customFormat="1" ht="12.75">
      <c r="B4" s="412" t="s">
        <v>447</v>
      </c>
      <c r="C4" s="412"/>
      <c r="D4" s="412"/>
      <c r="E4" s="412"/>
      <c r="F4" s="89"/>
      <c r="G4" s="50"/>
      <c r="H4" s="50"/>
      <c r="I4" s="50"/>
    </row>
    <row r="5" spans="2:9" ht="30" customHeight="1">
      <c r="B5" s="84"/>
      <c r="C5" s="84"/>
      <c r="D5" s="364" t="s">
        <v>502</v>
      </c>
      <c r="E5" s="364"/>
    </row>
    <row r="6" spans="2:9" ht="92.25" customHeight="1">
      <c r="B6" s="357" t="s">
        <v>355</v>
      </c>
      <c r="C6" s="358"/>
      <c r="D6" s="100" t="s">
        <v>301</v>
      </c>
      <c r="E6" s="101" t="s">
        <v>356</v>
      </c>
    </row>
    <row r="7" spans="2:9">
      <c r="B7" s="410" t="s">
        <v>357</v>
      </c>
      <c r="C7" s="311" t="s">
        <v>579</v>
      </c>
      <c r="D7" s="36">
        <v>31703</v>
      </c>
      <c r="E7" s="13">
        <v>29581</v>
      </c>
    </row>
    <row r="8" spans="2:9">
      <c r="B8" s="410"/>
      <c r="C8" s="311" t="s">
        <v>580</v>
      </c>
      <c r="D8" s="36">
        <v>32835</v>
      </c>
      <c r="E8" s="13">
        <v>31238</v>
      </c>
    </row>
    <row r="9" spans="2:9" ht="21" customHeight="1">
      <c r="B9" s="410" t="s">
        <v>358</v>
      </c>
      <c r="C9" s="311" t="s">
        <v>579</v>
      </c>
      <c r="D9" s="36">
        <v>30.1</v>
      </c>
      <c r="E9" s="13">
        <v>21.4</v>
      </c>
    </row>
    <row r="10" spans="2:9">
      <c r="B10" s="410"/>
      <c r="C10" s="311" t="s">
        <v>580</v>
      </c>
      <c r="D10" s="36">
        <v>24.8</v>
      </c>
      <c r="E10" s="13">
        <v>19.899999999999999</v>
      </c>
    </row>
    <row r="11" spans="2:9" ht="66" customHeight="1">
      <c r="B11" s="411" t="s">
        <v>551</v>
      </c>
      <c r="C11" s="411"/>
      <c r="D11" s="411"/>
      <c r="E11" s="411"/>
    </row>
  </sheetData>
  <mergeCells count="9">
    <mergeCell ref="B1:E1"/>
    <mergeCell ref="B6:C6"/>
    <mergeCell ref="B7:B8"/>
    <mergeCell ref="B9:B10"/>
    <mergeCell ref="B11:E11"/>
    <mergeCell ref="B3:E3"/>
    <mergeCell ref="B4:E4"/>
    <mergeCell ref="D5:E5"/>
    <mergeCell ref="B2:E2"/>
  </mergeCells>
  <hyperlinks>
    <hyperlink ref="D5" location="'Spis treści   Contents'!A1" display="'Spis treści   Contents'!A1"/>
    <hyperlink ref="D5:E5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52"/>
  <sheetViews>
    <sheetView zoomScaleNormal="100" workbookViewId="0">
      <pane xSplit="2" ySplit="5" topLeftCell="C1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30.7109375" style="11" customWidth="1"/>
    <col min="3" max="4" width="9.140625" style="11"/>
    <col min="5" max="5" width="9.140625" style="112"/>
    <col min="6" max="6" width="11.42578125" style="11" bestFit="1" customWidth="1"/>
    <col min="7" max="16384" width="9.140625" style="11"/>
  </cols>
  <sheetData>
    <row r="1" spans="2:8" s="46" customFormat="1" ht="12.75">
      <c r="B1" s="354" t="s">
        <v>424</v>
      </c>
      <c r="C1" s="404"/>
      <c r="D1" s="404"/>
      <c r="E1" s="404"/>
      <c r="F1" s="405"/>
    </row>
    <row r="2" spans="2:8" s="45" customFormat="1" ht="12.75">
      <c r="B2" s="367" t="s">
        <v>101</v>
      </c>
      <c r="C2" s="367"/>
      <c r="D2" s="367"/>
      <c r="E2" s="367"/>
      <c r="F2" s="367"/>
      <c r="G2" s="80"/>
      <c r="H2" s="80"/>
    </row>
    <row r="3" spans="2:8" ht="30" customHeight="1">
      <c r="B3" s="84"/>
      <c r="C3" s="84"/>
      <c r="D3" s="84"/>
      <c r="E3" s="364" t="s">
        <v>502</v>
      </c>
      <c r="F3" s="364"/>
    </row>
    <row r="4" spans="2:8" ht="13.5" customHeight="1">
      <c r="B4" s="357" t="s">
        <v>204</v>
      </c>
      <c r="C4" s="100">
        <v>2017</v>
      </c>
      <c r="D4" s="100">
        <v>2018</v>
      </c>
      <c r="E4" s="358">
        <v>2019</v>
      </c>
      <c r="F4" s="359"/>
    </row>
    <row r="5" spans="2:8" ht="15.75" customHeight="1">
      <c r="B5" s="357"/>
      <c r="C5" s="358" t="s">
        <v>349</v>
      </c>
      <c r="D5" s="358"/>
      <c r="E5" s="358"/>
      <c r="F5" s="101" t="s">
        <v>525</v>
      </c>
    </row>
    <row r="6" spans="2:8" ht="30" customHeight="1">
      <c r="B6" s="360" t="s">
        <v>350</v>
      </c>
      <c r="C6" s="360"/>
      <c r="D6" s="360"/>
      <c r="E6" s="360"/>
      <c r="F6" s="360"/>
    </row>
    <row r="7" spans="2:8" ht="22.5">
      <c r="B7" s="9" t="s">
        <v>351</v>
      </c>
      <c r="C7" s="12">
        <v>43.6</v>
      </c>
      <c r="D7" s="12">
        <v>32.5</v>
      </c>
      <c r="E7" s="236">
        <v>41.2</v>
      </c>
      <c r="F7" s="29">
        <f>E7/D7*100</f>
        <v>126.76923076923077</v>
      </c>
    </row>
    <row r="8" spans="2:8" ht="33.75">
      <c r="B8" s="10" t="s">
        <v>328</v>
      </c>
      <c r="C8" s="12">
        <v>44.6</v>
      </c>
      <c r="D8" s="12">
        <v>32.6</v>
      </c>
      <c r="E8" s="112">
        <v>41.6</v>
      </c>
      <c r="F8" s="29">
        <f t="shared" ref="F8:F28" si="0">E8/D8*100</f>
        <v>127.60736196319019</v>
      </c>
    </row>
    <row r="9" spans="2:8" ht="22.5">
      <c r="B9" s="15" t="s">
        <v>329</v>
      </c>
      <c r="C9" s="12">
        <v>52</v>
      </c>
      <c r="D9" s="12">
        <v>37.200000000000003</v>
      </c>
      <c r="E9" s="112">
        <v>47</v>
      </c>
      <c r="F9" s="29">
        <f t="shared" si="0"/>
        <v>126.34408602150538</v>
      </c>
    </row>
    <row r="10" spans="2:8" ht="22.5">
      <c r="B10" s="15" t="s">
        <v>144</v>
      </c>
      <c r="C10" s="12">
        <v>35.200000000000003</v>
      </c>
      <c r="D10" s="12">
        <v>31</v>
      </c>
      <c r="E10" s="112">
        <v>36.5</v>
      </c>
      <c r="F10" s="29">
        <f t="shared" si="0"/>
        <v>117.74193548387098</v>
      </c>
    </row>
    <row r="11" spans="2:8" ht="22.5">
      <c r="B11" s="15" t="s">
        <v>207</v>
      </c>
      <c r="C11" s="12">
        <v>44.2</v>
      </c>
      <c r="D11" s="12">
        <v>30</v>
      </c>
      <c r="E11" s="112">
        <v>40.299999999999997</v>
      </c>
      <c r="F11" s="29">
        <f t="shared" si="0"/>
        <v>134.33333333333331</v>
      </c>
    </row>
    <row r="12" spans="2:8" ht="22.5">
      <c r="B12" s="15" t="s">
        <v>330</v>
      </c>
      <c r="C12" s="12">
        <v>29.9</v>
      </c>
      <c r="D12" s="12">
        <v>21.3</v>
      </c>
      <c r="E12" s="112">
        <v>29.5</v>
      </c>
      <c r="F12" s="29">
        <f t="shared" si="0"/>
        <v>138.49765258215962</v>
      </c>
    </row>
    <row r="13" spans="2:8" ht="22.5">
      <c r="B13" s="15" t="s">
        <v>209</v>
      </c>
      <c r="C13" s="12">
        <v>41.2</v>
      </c>
      <c r="D13" s="12">
        <v>32.700000000000003</v>
      </c>
      <c r="E13" s="112">
        <v>41.4</v>
      </c>
      <c r="F13" s="29">
        <f t="shared" si="0"/>
        <v>126.60550458715593</v>
      </c>
    </row>
    <row r="14" spans="2:8" ht="22.5">
      <c r="B14" s="10" t="s">
        <v>331</v>
      </c>
      <c r="C14" s="12">
        <v>12</v>
      </c>
      <c r="D14" s="12">
        <v>9.5</v>
      </c>
      <c r="E14" s="112">
        <v>10.5</v>
      </c>
      <c r="F14" s="29">
        <f t="shared" si="0"/>
        <v>110.5263157894737</v>
      </c>
    </row>
    <row r="15" spans="2:8" ht="22.5">
      <c r="B15" s="10" t="s">
        <v>332</v>
      </c>
      <c r="C15" s="12">
        <v>13</v>
      </c>
      <c r="D15" s="12">
        <v>8.5</v>
      </c>
      <c r="E15" s="112">
        <v>11.5</v>
      </c>
      <c r="F15" s="29">
        <f t="shared" si="0"/>
        <v>135.29411764705884</v>
      </c>
    </row>
    <row r="16" spans="2:8" ht="22.5">
      <c r="B16" s="10" t="s">
        <v>333</v>
      </c>
      <c r="C16" s="12" t="s">
        <v>31</v>
      </c>
      <c r="D16" s="12" t="s">
        <v>31</v>
      </c>
      <c r="E16" s="112">
        <v>35.200000000000003</v>
      </c>
      <c r="F16" s="29" t="s">
        <v>52</v>
      </c>
    </row>
    <row r="17" spans="2:6" ht="22.5">
      <c r="B17" s="10" t="s">
        <v>334</v>
      </c>
      <c r="C17" s="12">
        <v>55.2</v>
      </c>
      <c r="D17" s="12">
        <v>50.4</v>
      </c>
      <c r="E17" s="112">
        <v>47.4</v>
      </c>
      <c r="F17" s="29">
        <f t="shared" si="0"/>
        <v>94.047619047619051</v>
      </c>
    </row>
    <row r="18" spans="2:6" ht="22.5">
      <c r="B18" s="9" t="s">
        <v>335</v>
      </c>
      <c r="C18" s="12">
        <v>16.7</v>
      </c>
      <c r="D18" s="12">
        <v>12.7</v>
      </c>
      <c r="E18" s="112">
        <v>15.3</v>
      </c>
      <c r="F18" s="29">
        <f t="shared" si="0"/>
        <v>120.4724409448819</v>
      </c>
    </row>
    <row r="19" spans="2:6" ht="22.5">
      <c r="B19" s="10" t="s">
        <v>336</v>
      </c>
      <c r="C19" s="12">
        <v>17</v>
      </c>
      <c r="D19" s="12">
        <v>15.5</v>
      </c>
      <c r="E19" s="112">
        <v>21.1</v>
      </c>
      <c r="F19" s="29">
        <f t="shared" si="0"/>
        <v>136.12903225806451</v>
      </c>
    </row>
    <row r="20" spans="2:6" ht="22.5">
      <c r="B20" s="10" t="s">
        <v>337</v>
      </c>
      <c r="C20" s="12">
        <v>16.100000000000001</v>
      </c>
      <c r="D20" s="12">
        <v>11.8</v>
      </c>
      <c r="E20" s="112">
        <v>13.2</v>
      </c>
      <c r="F20" s="29">
        <f t="shared" si="0"/>
        <v>111.86440677966101</v>
      </c>
    </row>
    <row r="21" spans="2:6" ht="22.5">
      <c r="B21" s="9" t="s">
        <v>338</v>
      </c>
      <c r="C21" s="12">
        <v>301</v>
      </c>
      <c r="D21" s="12">
        <v>261.10000000000002</v>
      </c>
      <c r="E21" s="112">
        <v>240</v>
      </c>
      <c r="F21" s="29">
        <f t="shared" si="0"/>
        <v>91.918805055534264</v>
      </c>
    </row>
    <row r="22" spans="2:6" ht="22.5">
      <c r="B22" s="9" t="s">
        <v>339</v>
      </c>
      <c r="C22" s="12">
        <v>25.9</v>
      </c>
      <c r="D22" s="12">
        <v>22</v>
      </c>
      <c r="E22" s="112">
        <v>27.4</v>
      </c>
      <c r="F22" s="29">
        <f t="shared" si="0"/>
        <v>124.54545454545453</v>
      </c>
    </row>
    <row r="23" spans="2:6" ht="22.5">
      <c r="B23" s="9" t="s">
        <v>340</v>
      </c>
      <c r="C23" s="12">
        <v>629</v>
      </c>
      <c r="D23" s="12">
        <v>532</v>
      </c>
      <c r="E23" s="112">
        <v>582</v>
      </c>
      <c r="F23" s="29">
        <f t="shared" si="0"/>
        <v>109.39849624060149</v>
      </c>
    </row>
    <row r="24" spans="2:6" ht="22.5">
      <c r="B24" s="9" t="s">
        <v>341</v>
      </c>
      <c r="C24" s="12">
        <v>393</v>
      </c>
      <c r="D24" s="12">
        <v>357</v>
      </c>
      <c r="E24" s="112">
        <v>338</v>
      </c>
      <c r="F24" s="29">
        <f t="shared" si="0"/>
        <v>94.677871148459374</v>
      </c>
    </row>
    <row r="25" spans="2:6" ht="22.5">
      <c r="B25" s="9" t="s">
        <v>342</v>
      </c>
      <c r="C25" s="12">
        <v>436</v>
      </c>
      <c r="D25" s="12">
        <v>420</v>
      </c>
      <c r="E25" s="112">
        <v>434</v>
      </c>
      <c r="F25" s="29">
        <f t="shared" si="0"/>
        <v>103.33333333333334</v>
      </c>
    </row>
    <row r="26" spans="2:6" ht="22.5">
      <c r="B26" s="9" t="s">
        <v>343</v>
      </c>
      <c r="C26" s="14"/>
      <c r="D26" s="14"/>
      <c r="F26" s="29"/>
    </row>
    <row r="27" spans="2:6" ht="22.5">
      <c r="B27" s="10" t="s">
        <v>344</v>
      </c>
      <c r="C27" s="12">
        <v>40.9</v>
      </c>
      <c r="D27" s="12">
        <v>31.2</v>
      </c>
      <c r="E27" s="112">
        <v>37</v>
      </c>
      <c r="F27" s="29">
        <f t="shared" si="0"/>
        <v>118.58974358974359</v>
      </c>
    </row>
    <row r="28" spans="2:6" ht="22.5">
      <c r="B28" s="10" t="s">
        <v>345</v>
      </c>
      <c r="C28" s="12">
        <v>37.1</v>
      </c>
      <c r="D28" s="12">
        <v>30.5</v>
      </c>
      <c r="E28" s="112">
        <v>36.299999999999997</v>
      </c>
      <c r="F28" s="29">
        <f t="shared" si="0"/>
        <v>119.01639344262294</v>
      </c>
    </row>
    <row r="29" spans="2:6" ht="30" customHeight="1">
      <c r="B29" s="351" t="s">
        <v>352</v>
      </c>
      <c r="C29" s="352"/>
      <c r="D29" s="352"/>
      <c r="E29" s="352"/>
      <c r="F29" s="353"/>
    </row>
    <row r="30" spans="2:6" ht="22.5">
      <c r="B30" s="9" t="s">
        <v>327</v>
      </c>
      <c r="C30" s="12">
        <v>39.200000000000003</v>
      </c>
      <c r="D30" s="12">
        <v>29.1</v>
      </c>
      <c r="E30" s="112">
        <v>37.5</v>
      </c>
      <c r="F30" s="29">
        <f>E30/D30*100</f>
        <v>128.86597938144328</v>
      </c>
    </row>
    <row r="31" spans="2:6" ht="33.75">
      <c r="B31" s="10" t="s">
        <v>328</v>
      </c>
      <c r="C31" s="12">
        <v>40.200000000000003</v>
      </c>
      <c r="D31" s="12">
        <v>29.5</v>
      </c>
      <c r="E31" s="112">
        <v>38</v>
      </c>
      <c r="F31" s="29">
        <f t="shared" ref="F31:F51" si="1">E31/D31*100</f>
        <v>128.81355932203388</v>
      </c>
    </row>
    <row r="32" spans="2:6" ht="22.5">
      <c r="B32" s="15" t="s">
        <v>329</v>
      </c>
      <c r="C32" s="12">
        <v>46.8</v>
      </c>
      <c r="D32" s="12">
        <v>32.700000000000003</v>
      </c>
      <c r="E32" s="112">
        <v>41.7</v>
      </c>
      <c r="F32" s="29">
        <f t="shared" si="1"/>
        <v>127.52293577981651</v>
      </c>
    </row>
    <row r="33" spans="2:6" ht="22.5">
      <c r="B33" s="15" t="s">
        <v>144</v>
      </c>
      <c r="C33" s="12">
        <v>33.799999999999997</v>
      </c>
      <c r="D33" s="12">
        <v>29.7</v>
      </c>
      <c r="E33" s="112">
        <v>34.5</v>
      </c>
      <c r="F33" s="29">
        <f t="shared" si="1"/>
        <v>116.16161616161615</v>
      </c>
    </row>
    <row r="34" spans="2:6" ht="22.5">
      <c r="B34" s="15" t="s">
        <v>207</v>
      </c>
      <c r="C34" s="12">
        <v>39.6</v>
      </c>
      <c r="D34" s="12">
        <v>26.7</v>
      </c>
      <c r="E34" s="112">
        <v>35.9</v>
      </c>
      <c r="F34" s="29">
        <f t="shared" si="1"/>
        <v>134.45692883895131</v>
      </c>
    </row>
    <row r="35" spans="2:6" ht="22.5">
      <c r="B35" s="15" t="s">
        <v>330</v>
      </c>
      <c r="C35" s="12">
        <v>29.5</v>
      </c>
      <c r="D35" s="12">
        <v>21</v>
      </c>
      <c r="E35" s="112">
        <v>29.5</v>
      </c>
      <c r="F35" s="29">
        <f t="shared" si="1"/>
        <v>140.47619047619045</v>
      </c>
    </row>
    <row r="36" spans="2:6" ht="22.5">
      <c r="B36" s="18" t="s">
        <v>71</v>
      </c>
      <c r="C36" s="12">
        <v>39.700000000000003</v>
      </c>
      <c r="D36" s="12">
        <v>31.8</v>
      </c>
      <c r="E36" s="112">
        <v>40.200000000000003</v>
      </c>
      <c r="F36" s="29">
        <f t="shared" si="1"/>
        <v>126.41509433962266</v>
      </c>
    </row>
    <row r="37" spans="2:6" ht="22.5">
      <c r="B37" s="10" t="s">
        <v>331</v>
      </c>
      <c r="C37" s="12">
        <v>12</v>
      </c>
      <c r="D37" s="12">
        <v>9.5</v>
      </c>
      <c r="E37" s="112">
        <v>10.5</v>
      </c>
      <c r="F37" s="29">
        <f t="shared" si="1"/>
        <v>110.5263157894737</v>
      </c>
    </row>
    <row r="38" spans="2:6" ht="22.5">
      <c r="B38" s="10" t="s">
        <v>332</v>
      </c>
      <c r="C38" s="12">
        <v>13.1</v>
      </c>
      <c r="D38" s="12">
        <v>8.5</v>
      </c>
      <c r="E38" s="112">
        <v>11.5</v>
      </c>
      <c r="F38" s="29">
        <f t="shared" si="1"/>
        <v>135.29411764705884</v>
      </c>
    </row>
    <row r="39" spans="2:6" ht="22.5">
      <c r="B39" s="10" t="s">
        <v>333</v>
      </c>
      <c r="C39" s="12" t="s">
        <v>31</v>
      </c>
      <c r="D39" s="12" t="s">
        <v>31</v>
      </c>
      <c r="E39" s="112">
        <v>33.6</v>
      </c>
      <c r="F39" s="29" t="s">
        <v>52</v>
      </c>
    </row>
    <row r="40" spans="2:6" ht="22.5">
      <c r="B40" s="10" t="s">
        <v>334</v>
      </c>
      <c r="C40" s="12">
        <v>50.1</v>
      </c>
      <c r="D40" s="12">
        <v>383</v>
      </c>
      <c r="E40" s="112">
        <v>43.5</v>
      </c>
      <c r="F40" s="29">
        <f t="shared" si="1"/>
        <v>11.357702349869452</v>
      </c>
    </row>
    <row r="41" spans="2:6" ht="22.5">
      <c r="B41" s="9" t="s">
        <v>353</v>
      </c>
      <c r="C41" s="12">
        <v>16.2</v>
      </c>
      <c r="D41" s="12">
        <v>12.2</v>
      </c>
      <c r="E41" s="112">
        <v>14.5</v>
      </c>
      <c r="F41" s="29">
        <f t="shared" si="1"/>
        <v>118.85245901639345</v>
      </c>
    </row>
    <row r="42" spans="2:6" ht="22.5">
      <c r="B42" s="10" t="s">
        <v>336</v>
      </c>
      <c r="C42" s="12">
        <v>15.2</v>
      </c>
      <c r="D42" s="12">
        <v>14.8</v>
      </c>
      <c r="E42" s="112">
        <v>19.600000000000001</v>
      </c>
      <c r="F42" s="29">
        <f t="shared" si="1"/>
        <v>132.43243243243242</v>
      </c>
    </row>
    <row r="43" spans="2:6" ht="22.5">
      <c r="B43" s="10" t="s">
        <v>337</v>
      </c>
      <c r="C43" s="12">
        <v>15.9</v>
      </c>
      <c r="D43" s="12">
        <v>11.5</v>
      </c>
      <c r="E43" s="112">
        <v>12.6</v>
      </c>
      <c r="F43" s="29">
        <f t="shared" si="1"/>
        <v>109.56521739130434</v>
      </c>
    </row>
    <row r="44" spans="2:6" ht="22.5">
      <c r="B44" s="9" t="s">
        <v>338</v>
      </c>
      <c r="C44" s="12">
        <v>305</v>
      </c>
      <c r="D44" s="12">
        <v>260</v>
      </c>
      <c r="E44" s="112">
        <v>240</v>
      </c>
      <c r="F44" s="29">
        <f t="shared" si="1"/>
        <v>92.307692307692307</v>
      </c>
    </row>
    <row r="45" spans="2:6" ht="22.5">
      <c r="B45" s="9" t="s">
        <v>339</v>
      </c>
      <c r="C45" s="12">
        <v>25.1</v>
      </c>
      <c r="D45" s="12">
        <v>20</v>
      </c>
      <c r="E45" s="112">
        <v>26.3</v>
      </c>
      <c r="F45" s="29">
        <f t="shared" si="1"/>
        <v>131.5</v>
      </c>
    </row>
    <row r="46" spans="2:6" ht="22.5">
      <c r="B46" s="9" t="s">
        <v>340</v>
      </c>
      <c r="C46" s="12">
        <v>642</v>
      </c>
      <c r="D46" s="12">
        <v>541</v>
      </c>
      <c r="E46" s="112">
        <v>608</v>
      </c>
      <c r="F46" s="29">
        <f t="shared" si="1"/>
        <v>112.38447319778189</v>
      </c>
    </row>
    <row r="47" spans="2:6" ht="22.5">
      <c r="B47" s="9" t="s">
        <v>341</v>
      </c>
      <c r="C47" s="12">
        <v>485</v>
      </c>
      <c r="D47" s="12">
        <v>383</v>
      </c>
      <c r="E47" s="112">
        <v>315</v>
      </c>
      <c r="F47" s="29">
        <f t="shared" si="1"/>
        <v>82.24543080939948</v>
      </c>
    </row>
    <row r="48" spans="2:6" ht="22.5">
      <c r="B48" s="9" t="s">
        <v>342</v>
      </c>
      <c r="C48" s="12">
        <v>436</v>
      </c>
      <c r="D48" s="12">
        <v>421</v>
      </c>
      <c r="E48" s="112">
        <v>434</v>
      </c>
      <c r="F48" s="29">
        <f t="shared" si="1"/>
        <v>103.08788598574823</v>
      </c>
    </row>
    <row r="49" spans="2:6" ht="22.5">
      <c r="B49" s="9" t="s">
        <v>343</v>
      </c>
      <c r="C49" s="14"/>
      <c r="D49" s="14"/>
      <c r="F49" s="29"/>
    </row>
    <row r="50" spans="2:6" ht="22.5">
      <c r="B50" s="10" t="s">
        <v>344</v>
      </c>
      <c r="C50" s="12">
        <v>43.4</v>
      </c>
      <c r="D50" s="12">
        <v>32.1</v>
      </c>
      <c r="E50" s="112">
        <v>37.1</v>
      </c>
      <c r="F50" s="29">
        <f t="shared" si="1"/>
        <v>115.57632398753894</v>
      </c>
    </row>
    <row r="51" spans="2:6" ht="22.5">
      <c r="B51" s="10" t="s">
        <v>345</v>
      </c>
      <c r="C51" s="12">
        <v>38.9</v>
      </c>
      <c r="D51" s="12">
        <v>30.4</v>
      </c>
      <c r="E51" s="112">
        <v>35.200000000000003</v>
      </c>
      <c r="F51" s="29">
        <f t="shared" si="1"/>
        <v>115.78947368421053</v>
      </c>
    </row>
    <row r="52" spans="2:6" ht="58.5" customHeight="1">
      <c r="B52" s="368" t="s">
        <v>354</v>
      </c>
      <c r="C52" s="369"/>
      <c r="D52" s="369"/>
      <c r="E52" s="369"/>
      <c r="F52" s="370"/>
    </row>
  </sheetData>
  <mergeCells count="9">
    <mergeCell ref="B29:F29"/>
    <mergeCell ref="B52:F52"/>
    <mergeCell ref="B1:F1"/>
    <mergeCell ref="B4:B5"/>
    <mergeCell ref="E4:F4"/>
    <mergeCell ref="C5:E5"/>
    <mergeCell ref="B6:F6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52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39.5703125" style="11" customWidth="1"/>
    <col min="3" max="4" width="10.28515625" style="11" customWidth="1"/>
    <col min="5" max="5" width="10.28515625" style="110" customWidth="1"/>
    <col min="6" max="6" width="10.28515625" style="11" customWidth="1"/>
    <col min="7" max="16384" width="9.140625" style="11"/>
  </cols>
  <sheetData>
    <row r="1" spans="2:6" s="45" customFormat="1" ht="12.75">
      <c r="B1" s="354" t="s">
        <v>425</v>
      </c>
      <c r="C1" s="404"/>
      <c r="D1" s="404"/>
      <c r="E1" s="404"/>
      <c r="F1" s="405"/>
    </row>
    <row r="2" spans="2:6" s="45" customFormat="1" ht="12.75">
      <c r="B2" s="367" t="s">
        <v>102</v>
      </c>
      <c r="C2" s="367"/>
      <c r="D2" s="367"/>
      <c r="E2" s="367"/>
      <c r="F2" s="367"/>
    </row>
    <row r="3" spans="2:6" ht="30" customHeight="1">
      <c r="B3" s="85"/>
      <c r="C3" s="85"/>
      <c r="D3" s="85"/>
      <c r="E3" s="364" t="s">
        <v>502</v>
      </c>
      <c r="F3" s="364"/>
    </row>
    <row r="4" spans="2:6" ht="14.25" customHeight="1">
      <c r="B4" s="357" t="s">
        <v>204</v>
      </c>
      <c r="C4" s="100">
        <v>2017</v>
      </c>
      <c r="D4" s="100">
        <v>2018</v>
      </c>
      <c r="E4" s="358">
        <v>2019</v>
      </c>
      <c r="F4" s="359"/>
    </row>
    <row r="5" spans="2:6">
      <c r="B5" s="357"/>
      <c r="C5" s="358" t="s">
        <v>347</v>
      </c>
      <c r="D5" s="358"/>
      <c r="E5" s="358"/>
      <c r="F5" s="101" t="s">
        <v>525</v>
      </c>
    </row>
    <row r="6" spans="2:6" ht="30" customHeight="1">
      <c r="B6" s="360" t="s">
        <v>205</v>
      </c>
      <c r="C6" s="360"/>
      <c r="D6" s="360"/>
      <c r="E6" s="360"/>
      <c r="F6" s="360"/>
    </row>
    <row r="7" spans="2:6" ht="23.25" customHeight="1">
      <c r="B7" s="9" t="s">
        <v>327</v>
      </c>
      <c r="C7" s="36">
        <v>17820798</v>
      </c>
      <c r="D7" s="36">
        <v>14231628</v>
      </c>
      <c r="E7" s="237">
        <v>19668260</v>
      </c>
      <c r="F7" s="29">
        <f>E7/D7*100</f>
        <v>138.20105472121671</v>
      </c>
    </row>
    <row r="8" spans="2:6" ht="22.5">
      <c r="B8" s="10" t="s">
        <v>328</v>
      </c>
      <c r="C8" s="36">
        <v>17081966</v>
      </c>
      <c r="D8" s="36">
        <v>13316818</v>
      </c>
      <c r="E8" s="110">
        <v>17607079</v>
      </c>
      <c r="F8" s="29">
        <f t="shared" ref="F8:F28" si="0">E8/D8*100</f>
        <v>132.21686291725246</v>
      </c>
    </row>
    <row r="9" spans="2:6" ht="23.25" customHeight="1">
      <c r="B9" s="15" t="s">
        <v>329</v>
      </c>
      <c r="C9" s="36">
        <v>9182750</v>
      </c>
      <c r="D9" s="36">
        <v>6442157</v>
      </c>
      <c r="E9" s="110">
        <v>8119264</v>
      </c>
      <c r="F9" s="29">
        <f t="shared" si="0"/>
        <v>126.03331461806971</v>
      </c>
    </row>
    <row r="10" spans="2:6" ht="22.5">
      <c r="B10" s="15" t="s">
        <v>144</v>
      </c>
      <c r="C10" s="36">
        <v>2280293</v>
      </c>
      <c r="D10" s="36">
        <v>2019192</v>
      </c>
      <c r="E10" s="110">
        <v>2668519</v>
      </c>
      <c r="F10" s="29">
        <f t="shared" si="0"/>
        <v>132.15776409573729</v>
      </c>
    </row>
    <row r="11" spans="2:6" ht="22.5">
      <c r="B11" s="15" t="s">
        <v>207</v>
      </c>
      <c r="C11" s="36">
        <v>2029400</v>
      </c>
      <c r="D11" s="36">
        <v>1826605</v>
      </c>
      <c r="E11" s="110">
        <v>2280055</v>
      </c>
      <c r="F11" s="29">
        <f t="shared" si="0"/>
        <v>124.82474317107422</v>
      </c>
    </row>
    <row r="12" spans="2:6" ht="22.5">
      <c r="B12" s="15" t="s">
        <v>330</v>
      </c>
      <c r="C12" s="36">
        <v>791524</v>
      </c>
      <c r="D12" s="36">
        <v>705278</v>
      </c>
      <c r="E12" s="110">
        <v>747704</v>
      </c>
      <c r="F12" s="29">
        <f t="shared" si="0"/>
        <v>106.01550027081518</v>
      </c>
    </row>
    <row r="13" spans="2:6" ht="22.5">
      <c r="B13" s="15" t="s">
        <v>209</v>
      </c>
      <c r="C13" s="36">
        <v>2567655</v>
      </c>
      <c r="D13" s="36">
        <v>1955147</v>
      </c>
      <c r="E13" s="110">
        <v>3295864</v>
      </c>
      <c r="F13" s="29">
        <f t="shared" si="0"/>
        <v>168.573718497893</v>
      </c>
    </row>
    <row r="14" spans="2:6" ht="22.5">
      <c r="B14" s="10" t="s">
        <v>331</v>
      </c>
      <c r="C14" s="36">
        <v>149151</v>
      </c>
      <c r="D14" s="36">
        <v>114831</v>
      </c>
      <c r="E14" s="110">
        <v>136765</v>
      </c>
      <c r="F14" s="29">
        <f t="shared" si="0"/>
        <v>119.10111381073054</v>
      </c>
    </row>
    <row r="15" spans="2:6" ht="22.5">
      <c r="B15" s="10" t="s">
        <v>332</v>
      </c>
      <c r="C15" s="36">
        <v>33671</v>
      </c>
      <c r="D15" s="36">
        <v>8815</v>
      </c>
      <c r="E15" s="110">
        <v>14361</v>
      </c>
      <c r="F15" s="29">
        <f t="shared" si="0"/>
        <v>162.91548496880318</v>
      </c>
    </row>
    <row r="16" spans="2:6" ht="22.5">
      <c r="B16" s="10" t="s">
        <v>333</v>
      </c>
      <c r="C16" s="36" t="s">
        <v>31</v>
      </c>
      <c r="D16" s="36" t="s">
        <v>31</v>
      </c>
      <c r="E16" s="110">
        <v>4086</v>
      </c>
      <c r="F16" s="29" t="s">
        <v>52</v>
      </c>
    </row>
    <row r="17" spans="2:6" ht="22.5">
      <c r="B17" s="10" t="s">
        <v>334</v>
      </c>
      <c r="C17" s="36">
        <v>556010</v>
      </c>
      <c r="D17" s="36">
        <v>791164</v>
      </c>
      <c r="E17" s="110">
        <v>1905969</v>
      </c>
      <c r="F17" s="29">
        <f t="shared" si="0"/>
        <v>240.90694217633762</v>
      </c>
    </row>
    <row r="18" spans="2:6" ht="22.5">
      <c r="B18" s="9" t="s">
        <v>335</v>
      </c>
      <c r="C18" s="36">
        <v>363587</v>
      </c>
      <c r="D18" s="36">
        <v>299949</v>
      </c>
      <c r="E18" s="110">
        <v>443169</v>
      </c>
      <c r="F18" s="29">
        <f t="shared" si="0"/>
        <v>147.74811717992057</v>
      </c>
    </row>
    <row r="19" spans="2:6" ht="22.5">
      <c r="B19" s="10" t="s">
        <v>336</v>
      </c>
      <c r="C19" s="36">
        <v>80448</v>
      </c>
      <c r="D19" s="36">
        <v>28136</v>
      </c>
      <c r="E19" s="110">
        <v>118341</v>
      </c>
      <c r="F19" s="29">
        <f t="shared" si="0"/>
        <v>420.60349729883421</v>
      </c>
    </row>
    <row r="20" spans="2:6" ht="22.5">
      <c r="B20" s="10" t="s">
        <v>337</v>
      </c>
      <c r="C20" s="36">
        <v>262317</v>
      </c>
      <c r="D20" s="36">
        <v>243625</v>
      </c>
      <c r="E20" s="110">
        <v>294168</v>
      </c>
      <c r="F20" s="29">
        <f t="shared" si="0"/>
        <v>120.74622883530014</v>
      </c>
    </row>
    <row r="21" spans="2:6" ht="22.5">
      <c r="B21" s="9" t="s">
        <v>338</v>
      </c>
      <c r="C21" s="36">
        <v>3206291</v>
      </c>
      <c r="D21" s="36">
        <v>4077634</v>
      </c>
      <c r="E21" s="110">
        <v>2706160</v>
      </c>
      <c r="F21" s="29">
        <f t="shared" si="0"/>
        <v>66.365936717223761</v>
      </c>
    </row>
    <row r="22" spans="2:6" ht="22.5">
      <c r="B22" s="9" t="s">
        <v>339</v>
      </c>
      <c r="C22" s="36">
        <v>2713275</v>
      </c>
      <c r="D22" s="36">
        <v>1756580</v>
      </c>
      <c r="E22" s="110">
        <v>1921873</v>
      </c>
      <c r="F22" s="29">
        <f t="shared" si="0"/>
        <v>109.40993293786789</v>
      </c>
    </row>
    <row r="23" spans="2:6" ht="22.5">
      <c r="B23" s="9" t="s">
        <v>340</v>
      </c>
      <c r="C23" s="36">
        <v>8343719</v>
      </c>
      <c r="D23" s="36">
        <v>7492376</v>
      </c>
      <c r="E23" s="110">
        <v>8986630</v>
      </c>
      <c r="F23" s="29">
        <f t="shared" si="0"/>
        <v>119.94366006190826</v>
      </c>
    </row>
    <row r="24" spans="2:6" ht="22.5">
      <c r="B24" s="9" t="s">
        <v>341</v>
      </c>
      <c r="C24" s="36">
        <v>4585337</v>
      </c>
      <c r="D24" s="36">
        <v>3943385</v>
      </c>
      <c r="E24" s="110">
        <v>7022901</v>
      </c>
      <c r="F24" s="29">
        <f t="shared" si="0"/>
        <v>178.0932117964642</v>
      </c>
    </row>
    <row r="25" spans="2:6" ht="22.5">
      <c r="B25" s="9" t="s">
        <v>342</v>
      </c>
      <c r="C25" s="36">
        <v>104160</v>
      </c>
      <c r="D25" s="36">
        <v>128848</v>
      </c>
      <c r="E25" s="110">
        <v>84700</v>
      </c>
      <c r="F25" s="29">
        <f t="shared" si="0"/>
        <v>65.736371538557066</v>
      </c>
    </row>
    <row r="26" spans="2:6" ht="22.5">
      <c r="B26" s="9" t="s">
        <v>343</v>
      </c>
      <c r="C26" s="37"/>
      <c r="D26" s="37"/>
      <c r="F26" s="29"/>
    </row>
    <row r="27" spans="2:6" ht="22.5">
      <c r="B27" s="10" t="s">
        <v>344</v>
      </c>
      <c r="C27" s="36">
        <v>6175612</v>
      </c>
      <c r="D27" s="36">
        <v>4783535</v>
      </c>
      <c r="E27" s="110">
        <v>5854221</v>
      </c>
      <c r="F27" s="29">
        <f t="shared" si="0"/>
        <v>122.38273578012912</v>
      </c>
    </row>
    <row r="28" spans="2:6" ht="22.5">
      <c r="B28" s="10" t="s">
        <v>345</v>
      </c>
      <c r="C28" s="36">
        <v>1159308</v>
      </c>
      <c r="D28" s="36">
        <v>717609</v>
      </c>
      <c r="E28" s="110">
        <v>795432</v>
      </c>
      <c r="F28" s="29">
        <f t="shared" si="0"/>
        <v>110.84476365262978</v>
      </c>
    </row>
    <row r="29" spans="2:6" ht="30" customHeight="1">
      <c r="B29" s="415" t="s">
        <v>348</v>
      </c>
      <c r="C29" s="352"/>
      <c r="D29" s="352"/>
      <c r="E29" s="352"/>
      <c r="F29" s="353"/>
    </row>
    <row r="30" spans="2:6" ht="22.5">
      <c r="B30" s="40" t="s">
        <v>327</v>
      </c>
      <c r="C30" s="36">
        <v>12424126</v>
      </c>
      <c r="D30" s="36">
        <v>9912411</v>
      </c>
      <c r="E30" s="110">
        <v>14313020</v>
      </c>
      <c r="F30" s="29">
        <f>E30/D30*100</f>
        <v>144.3949408473882</v>
      </c>
    </row>
    <row r="31" spans="2:6" ht="22.5">
      <c r="B31" s="19" t="s">
        <v>328</v>
      </c>
      <c r="C31" s="36">
        <v>11966073</v>
      </c>
      <c r="D31" s="36">
        <v>9452324</v>
      </c>
      <c r="E31" s="110">
        <v>12781470</v>
      </c>
      <c r="F31" s="29">
        <f t="shared" ref="F31:F51" si="1">E31/D31*100</f>
        <v>135.22039659241474</v>
      </c>
    </row>
    <row r="32" spans="2:6" ht="22.5">
      <c r="B32" s="41" t="s">
        <v>329</v>
      </c>
      <c r="C32" s="36">
        <v>5476115</v>
      </c>
      <c r="D32" s="36">
        <v>3839270</v>
      </c>
      <c r="E32" s="110">
        <v>4910170</v>
      </c>
      <c r="F32" s="29">
        <f t="shared" si="1"/>
        <v>127.89332347034723</v>
      </c>
    </row>
    <row r="33" spans="2:6" ht="22.5">
      <c r="B33" s="41" t="s">
        <v>144</v>
      </c>
      <c r="C33" s="36">
        <v>1953843</v>
      </c>
      <c r="D33" s="36">
        <v>1715799</v>
      </c>
      <c r="E33" s="110">
        <v>2212382</v>
      </c>
      <c r="F33" s="29">
        <f t="shared" si="1"/>
        <v>128.94179329863229</v>
      </c>
    </row>
    <row r="34" spans="2:6" ht="22.5">
      <c r="B34" s="41" t="s">
        <v>207</v>
      </c>
      <c r="C34" s="36">
        <v>1370633</v>
      </c>
      <c r="D34" s="36">
        <v>1215708</v>
      </c>
      <c r="E34" s="110">
        <v>1587967</v>
      </c>
      <c r="F34" s="29">
        <f t="shared" si="1"/>
        <v>130.62075761613809</v>
      </c>
    </row>
    <row r="35" spans="2:6" ht="22.5">
      <c r="B35" s="41" t="s">
        <v>330</v>
      </c>
      <c r="C35" s="36">
        <v>740244</v>
      </c>
      <c r="D35" s="36">
        <v>658560</v>
      </c>
      <c r="E35" s="110">
        <v>713458</v>
      </c>
      <c r="F35" s="29">
        <f t="shared" si="1"/>
        <v>108.33606656948493</v>
      </c>
    </row>
    <row r="36" spans="2:6" ht="22.5">
      <c r="B36" s="41" t="s">
        <v>209</v>
      </c>
      <c r="C36" s="36">
        <v>2194894</v>
      </c>
      <c r="D36" s="36">
        <v>1665096</v>
      </c>
      <c r="E36" s="110">
        <v>2880777</v>
      </c>
      <c r="F36" s="29">
        <f t="shared" si="1"/>
        <v>173.00966430764353</v>
      </c>
    </row>
    <row r="37" spans="2:6" ht="22.5">
      <c r="B37" s="19" t="s">
        <v>331</v>
      </c>
      <c r="C37" s="36">
        <v>138300</v>
      </c>
      <c r="D37" s="36">
        <v>107569</v>
      </c>
      <c r="E37" s="110">
        <v>127607</v>
      </c>
      <c r="F37" s="29">
        <f t="shared" si="1"/>
        <v>118.62804339540203</v>
      </c>
    </row>
    <row r="38" spans="2:6" ht="22.5">
      <c r="B38" s="19" t="s">
        <v>332</v>
      </c>
      <c r="C38" s="36">
        <v>33431</v>
      </c>
      <c r="D38" s="36">
        <v>8815</v>
      </c>
      <c r="E38" s="110">
        <v>14318</v>
      </c>
      <c r="F38" s="29">
        <f t="shared" si="1"/>
        <v>162.42768009075439</v>
      </c>
    </row>
    <row r="39" spans="2:6" ht="22.5">
      <c r="B39" s="19" t="s">
        <v>333</v>
      </c>
      <c r="C39" s="36" t="s">
        <v>31</v>
      </c>
      <c r="D39" s="36" t="s">
        <v>31</v>
      </c>
      <c r="E39" s="110">
        <v>235</v>
      </c>
      <c r="F39" s="29" t="s">
        <v>52</v>
      </c>
    </row>
    <row r="40" spans="2:6" ht="22.5">
      <c r="B40" s="19" t="s">
        <v>334</v>
      </c>
      <c r="C40" s="36">
        <v>286322</v>
      </c>
      <c r="D40" s="36">
        <v>343703</v>
      </c>
      <c r="E40" s="110">
        <v>1389390</v>
      </c>
      <c r="F40" s="29">
        <f t="shared" si="1"/>
        <v>404.24145264952591</v>
      </c>
    </row>
    <row r="41" spans="2:6" ht="22.5">
      <c r="B41" s="40" t="s">
        <v>335</v>
      </c>
      <c r="C41" s="36">
        <v>279563</v>
      </c>
      <c r="D41" s="36">
        <v>230277</v>
      </c>
      <c r="E41" s="110">
        <v>367233</v>
      </c>
      <c r="F41" s="29">
        <f t="shared" si="1"/>
        <v>159.47445902109197</v>
      </c>
    </row>
    <row r="42" spans="2:6" ht="22.5">
      <c r="B42" s="19" t="s">
        <v>336</v>
      </c>
      <c r="C42" s="36">
        <v>60388</v>
      </c>
      <c r="D42" s="36">
        <v>19373</v>
      </c>
      <c r="E42" s="110">
        <v>85716</v>
      </c>
      <c r="F42" s="29">
        <f t="shared" si="1"/>
        <v>442.45083363443973</v>
      </c>
    </row>
    <row r="43" spans="2:6" ht="22.5">
      <c r="B43" s="19" t="s">
        <v>337</v>
      </c>
      <c r="C43" s="36">
        <v>201914</v>
      </c>
      <c r="D43" s="36">
        <v>193479</v>
      </c>
      <c r="E43" s="110">
        <v>251725</v>
      </c>
      <c r="F43" s="29">
        <f t="shared" si="1"/>
        <v>130.10455915112234</v>
      </c>
    </row>
    <row r="44" spans="2:6" ht="22.5">
      <c r="B44" s="40" t="s">
        <v>338</v>
      </c>
      <c r="C44" s="36">
        <v>2741645</v>
      </c>
      <c r="D44" s="36">
        <v>3618940</v>
      </c>
      <c r="E44" s="110">
        <v>2353200</v>
      </c>
      <c r="F44" s="29">
        <f t="shared" si="1"/>
        <v>65.024565204175815</v>
      </c>
    </row>
    <row r="45" spans="2:6" ht="22.5">
      <c r="B45" s="40" t="s">
        <v>339</v>
      </c>
      <c r="C45" s="36">
        <v>1553877</v>
      </c>
      <c r="D45" s="36">
        <v>1020747</v>
      </c>
      <c r="E45" s="110">
        <v>1216976</v>
      </c>
      <c r="F45" s="29">
        <f t="shared" si="1"/>
        <v>119.22405845914805</v>
      </c>
    </row>
    <row r="46" spans="2:6" ht="22.5">
      <c r="B46" s="40" t="s">
        <v>340</v>
      </c>
      <c r="C46" s="36">
        <v>5405652</v>
      </c>
      <c r="D46" s="36">
        <v>4854343</v>
      </c>
      <c r="E46" s="110">
        <v>6168580</v>
      </c>
      <c r="F46" s="29">
        <f t="shared" si="1"/>
        <v>127.07342682624612</v>
      </c>
    </row>
    <row r="47" spans="2:6" ht="22.5">
      <c r="B47" s="40" t="s">
        <v>341</v>
      </c>
      <c r="C47" s="36">
        <v>2085500</v>
      </c>
      <c r="D47" s="36">
        <v>2395282</v>
      </c>
      <c r="E47" s="110">
        <v>6168580</v>
      </c>
      <c r="F47" s="29">
        <f t="shared" si="1"/>
        <v>257.53042856749227</v>
      </c>
    </row>
    <row r="48" spans="2:6" ht="22.5">
      <c r="B48" s="40" t="s">
        <v>342</v>
      </c>
      <c r="C48" s="36">
        <v>104160</v>
      </c>
      <c r="D48" s="36">
        <v>128848</v>
      </c>
      <c r="E48" s="110">
        <v>84700</v>
      </c>
      <c r="F48" s="29">
        <f t="shared" si="1"/>
        <v>65.736371538557066</v>
      </c>
    </row>
    <row r="49" spans="2:6" ht="22.5">
      <c r="B49" s="40" t="s">
        <v>343</v>
      </c>
      <c r="C49" s="37"/>
      <c r="D49" s="37"/>
      <c r="F49" s="29"/>
    </row>
    <row r="50" spans="2:6" ht="22.5">
      <c r="B50" s="19" t="s">
        <v>344</v>
      </c>
      <c r="C50" s="36">
        <v>5719066</v>
      </c>
      <c r="D50" s="36">
        <v>4292636</v>
      </c>
      <c r="E50" s="110">
        <v>5295477</v>
      </c>
      <c r="F50" s="29">
        <f t="shared" si="1"/>
        <v>123.36189231977741</v>
      </c>
    </row>
    <row r="51" spans="2:6" ht="22.5">
      <c r="B51" s="19" t="s">
        <v>345</v>
      </c>
      <c r="C51" s="36">
        <v>1088761</v>
      </c>
      <c r="D51" s="36">
        <v>612773</v>
      </c>
      <c r="E51" s="110">
        <v>683073</v>
      </c>
      <c r="F51" s="29">
        <f t="shared" si="1"/>
        <v>111.47243759108186</v>
      </c>
    </row>
    <row r="52" spans="2:6" ht="57" customHeight="1">
      <c r="B52" s="368" t="s">
        <v>346</v>
      </c>
      <c r="C52" s="369"/>
      <c r="D52" s="369"/>
      <c r="E52" s="369"/>
      <c r="F52" s="370"/>
    </row>
  </sheetData>
  <mergeCells count="9">
    <mergeCell ref="B29:F29"/>
    <mergeCell ref="B52:F52"/>
    <mergeCell ref="B1:F1"/>
    <mergeCell ref="B4:B5"/>
    <mergeCell ref="E4:F4"/>
    <mergeCell ref="C5:E5"/>
    <mergeCell ref="B6:F6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28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H1" sqref="H1"/>
    </sheetView>
  </sheetViews>
  <sheetFormatPr defaultRowHeight="11.25"/>
  <cols>
    <col min="1" max="1" width="2.7109375" style="11" customWidth="1"/>
    <col min="2" max="2" width="31.7109375" style="11" customWidth="1"/>
    <col min="3" max="4" width="9.140625" style="11"/>
    <col min="5" max="5" width="9.140625" style="11" customWidth="1"/>
    <col min="6" max="6" width="9.42578125" style="11" customWidth="1"/>
    <col min="7" max="16384" width="9.140625" style="11"/>
  </cols>
  <sheetData>
    <row r="1" spans="2:9" s="45" customFormat="1" ht="24" customHeight="1">
      <c r="B1" s="354" t="s">
        <v>448</v>
      </c>
      <c r="C1" s="404"/>
      <c r="D1" s="404"/>
      <c r="E1" s="405"/>
      <c r="F1" s="74"/>
    </row>
    <row r="2" spans="2:9" s="45" customFormat="1" ht="12.75" customHeight="1">
      <c r="B2" s="367" t="s">
        <v>103</v>
      </c>
      <c r="C2" s="367"/>
      <c r="D2" s="367"/>
      <c r="E2" s="367"/>
      <c r="F2" s="90"/>
      <c r="G2" s="53"/>
      <c r="H2" s="53"/>
      <c r="I2" s="53"/>
    </row>
    <row r="3" spans="2:9" ht="30" customHeight="1">
      <c r="B3" s="84"/>
      <c r="C3" s="84"/>
      <c r="D3" s="364" t="s">
        <v>502</v>
      </c>
      <c r="E3" s="364"/>
      <c r="F3" s="81"/>
    </row>
    <row r="4" spans="2:9" ht="15" customHeight="1">
      <c r="B4" s="357" t="s">
        <v>204</v>
      </c>
      <c r="C4" s="100">
        <v>2017</v>
      </c>
      <c r="D4" s="101">
        <v>2018</v>
      </c>
      <c r="E4" s="101">
        <v>2019</v>
      </c>
    </row>
    <row r="5" spans="2:9" ht="15" customHeight="1">
      <c r="B5" s="357"/>
      <c r="C5" s="358" t="s">
        <v>326</v>
      </c>
      <c r="D5" s="358"/>
      <c r="E5" s="359"/>
    </row>
    <row r="6" spans="2:9" ht="22.5">
      <c r="B6" s="96" t="s">
        <v>327</v>
      </c>
      <c r="C6" s="98">
        <v>69.7</v>
      </c>
      <c r="D6" s="98">
        <v>69.7</v>
      </c>
      <c r="E6" s="113">
        <v>72.772172017250128</v>
      </c>
    </row>
    <row r="7" spans="2:9" ht="33.75">
      <c r="B7" s="10" t="s">
        <v>328</v>
      </c>
      <c r="C7" s="12">
        <v>70.099999999999994</v>
      </c>
      <c r="D7" s="12">
        <v>71</v>
      </c>
      <c r="E7" s="114">
        <v>72.592790661074446</v>
      </c>
    </row>
    <row r="8" spans="2:9" ht="22.5">
      <c r="B8" s="15" t="s">
        <v>329</v>
      </c>
      <c r="C8" s="12">
        <v>59.6</v>
      </c>
      <c r="D8" s="12">
        <v>59.6</v>
      </c>
      <c r="E8" s="114">
        <v>60.475555419801594</v>
      </c>
    </row>
    <row r="9" spans="2:9" ht="22.5">
      <c r="B9" s="15" t="s">
        <v>144</v>
      </c>
      <c r="C9" s="12">
        <v>85.7</v>
      </c>
      <c r="D9" s="12">
        <v>85</v>
      </c>
      <c r="E9" s="114">
        <v>82.906735908569502</v>
      </c>
    </row>
    <row r="10" spans="2:9" ht="22.5">
      <c r="B10" s="15" t="s">
        <v>207</v>
      </c>
      <c r="C10" s="12">
        <v>67.5</v>
      </c>
      <c r="D10" s="12">
        <v>66.599999999999994</v>
      </c>
      <c r="E10" s="114">
        <v>69.645995381690355</v>
      </c>
    </row>
    <row r="11" spans="2:9" ht="22.5">
      <c r="B11" s="15" t="s">
        <v>330</v>
      </c>
      <c r="C11" s="12">
        <v>93.5</v>
      </c>
      <c r="D11" s="12">
        <v>93.4</v>
      </c>
      <c r="E11" s="114">
        <v>95.419845286370006</v>
      </c>
    </row>
    <row r="12" spans="2:9" ht="22.5">
      <c r="B12" s="15" t="s">
        <v>209</v>
      </c>
      <c r="C12" s="12">
        <v>85.5</v>
      </c>
      <c r="D12" s="12">
        <v>85.2</v>
      </c>
      <c r="E12" s="114">
        <v>87.405821356706468</v>
      </c>
    </row>
    <row r="13" spans="2:9" ht="22.5">
      <c r="B13" s="10" t="s">
        <v>331</v>
      </c>
      <c r="C13" s="12">
        <v>92.7</v>
      </c>
      <c r="D13" s="12">
        <v>93.7</v>
      </c>
      <c r="E13" s="114">
        <v>93.303842357328264</v>
      </c>
    </row>
    <row r="14" spans="2:9" ht="22.5">
      <c r="B14" s="10" t="s">
        <v>332</v>
      </c>
      <c r="C14" s="12">
        <v>99.3</v>
      </c>
      <c r="D14" s="12">
        <v>100</v>
      </c>
      <c r="E14" s="114">
        <v>99.700577954181469</v>
      </c>
    </row>
    <row r="15" spans="2:9" ht="22.5">
      <c r="B15" s="10" t="s">
        <v>333</v>
      </c>
      <c r="C15" s="12" t="s">
        <v>31</v>
      </c>
      <c r="D15" s="12" t="s">
        <v>31</v>
      </c>
      <c r="E15" s="114">
        <v>5.7513460597161039</v>
      </c>
    </row>
    <row r="16" spans="2:9" ht="22.5">
      <c r="B16" s="10" t="s">
        <v>334</v>
      </c>
      <c r="C16" s="12">
        <v>51.5</v>
      </c>
      <c r="D16" s="12">
        <v>43.4</v>
      </c>
      <c r="E16" s="114">
        <v>72.896778489052025</v>
      </c>
    </row>
    <row r="17" spans="2:5" ht="22.5">
      <c r="B17" s="95" t="s">
        <v>335</v>
      </c>
      <c r="C17" s="12">
        <v>76.900000000000006</v>
      </c>
      <c r="D17" s="12">
        <v>76.8</v>
      </c>
      <c r="E17" s="114">
        <v>82.865227486579613</v>
      </c>
    </row>
    <row r="18" spans="2:5" ht="22.5">
      <c r="B18" s="10" t="s">
        <v>336</v>
      </c>
      <c r="C18" s="12">
        <v>75.099999999999994</v>
      </c>
      <c r="D18" s="12">
        <v>68.900000000000006</v>
      </c>
      <c r="E18" s="114">
        <v>72.431363601794814</v>
      </c>
    </row>
    <row r="19" spans="2:5" ht="22.5">
      <c r="B19" s="10" t="s">
        <v>337</v>
      </c>
      <c r="C19" s="12">
        <v>77</v>
      </c>
      <c r="D19" s="12">
        <v>79.400000000000006</v>
      </c>
      <c r="E19" s="114">
        <v>85.571850099263003</v>
      </c>
    </row>
    <row r="20" spans="2:5" ht="22.5">
      <c r="B20" s="95" t="s">
        <v>338</v>
      </c>
      <c r="C20" s="12">
        <v>85.5</v>
      </c>
      <c r="D20" s="12">
        <v>88.8</v>
      </c>
      <c r="E20" s="114">
        <v>86.957164395305526</v>
      </c>
    </row>
    <row r="21" spans="2:5" ht="22.5">
      <c r="B21" s="95" t="s">
        <v>339</v>
      </c>
      <c r="C21" s="12">
        <v>57.3</v>
      </c>
      <c r="D21" s="12">
        <v>58.1</v>
      </c>
      <c r="E21" s="114">
        <v>63.322394351759982</v>
      </c>
    </row>
    <row r="22" spans="2:5" ht="22.5">
      <c r="B22" s="95" t="s">
        <v>340</v>
      </c>
      <c r="C22" s="12">
        <v>64.8</v>
      </c>
      <c r="D22" s="12">
        <v>64.8</v>
      </c>
      <c r="E22" s="114">
        <v>68.641748909212907</v>
      </c>
    </row>
    <row r="23" spans="2:5" ht="22.5">
      <c r="B23" s="95" t="s">
        <v>341</v>
      </c>
      <c r="C23" s="12">
        <v>45.5</v>
      </c>
      <c r="D23" s="12">
        <v>60.7</v>
      </c>
      <c r="E23" s="114">
        <v>87.835212257726553</v>
      </c>
    </row>
    <row r="24" spans="2:5" ht="22.5">
      <c r="B24" s="95" t="s">
        <v>342</v>
      </c>
      <c r="C24" s="12">
        <v>100</v>
      </c>
      <c r="D24" s="12">
        <v>100</v>
      </c>
      <c r="E24" s="114">
        <v>100</v>
      </c>
    </row>
    <row r="25" spans="2:5" ht="22.5">
      <c r="B25" s="95" t="s">
        <v>343</v>
      </c>
      <c r="C25" s="14"/>
      <c r="D25" s="14"/>
      <c r="E25" s="114"/>
    </row>
    <row r="26" spans="2:5" ht="22.5">
      <c r="B26" s="10" t="s">
        <v>344</v>
      </c>
      <c r="C26" s="12">
        <v>92.6</v>
      </c>
      <c r="D26" s="12">
        <v>89.7</v>
      </c>
      <c r="E26" s="114">
        <v>90.455707087245258</v>
      </c>
    </row>
    <row r="27" spans="2:5" ht="22.5">
      <c r="B27" s="10" t="s">
        <v>345</v>
      </c>
      <c r="C27" s="12">
        <v>93.9</v>
      </c>
      <c r="D27" s="12">
        <v>85.4</v>
      </c>
      <c r="E27" s="114">
        <v>85.874468213499071</v>
      </c>
    </row>
    <row r="28" spans="2:5" ht="53.25" customHeight="1">
      <c r="B28" s="368" t="s">
        <v>346</v>
      </c>
      <c r="C28" s="369"/>
      <c r="D28" s="369"/>
      <c r="E28" s="370"/>
    </row>
  </sheetData>
  <mergeCells count="6">
    <mergeCell ref="B4:B5"/>
    <mergeCell ref="C5:E5"/>
    <mergeCell ref="B28:E28"/>
    <mergeCell ref="B1:E1"/>
    <mergeCell ref="D3:E3"/>
    <mergeCell ref="B2:E2"/>
  </mergeCells>
  <hyperlinks>
    <hyperlink ref="D3" location="'Spis treści   Contents'!A1" display="'Spis treści   Contents'!A1"/>
    <hyperlink ref="D3:E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33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35.42578125" style="11" customWidth="1"/>
    <col min="3" max="6" width="10" style="11" customWidth="1"/>
    <col min="7" max="16384" width="9.140625" style="11"/>
  </cols>
  <sheetData>
    <row r="1" spans="2:7" s="45" customFormat="1" ht="30" customHeight="1">
      <c r="B1" s="354" t="s">
        <v>449</v>
      </c>
      <c r="C1" s="404"/>
      <c r="D1" s="404"/>
      <c r="E1" s="404"/>
      <c r="F1" s="405"/>
    </row>
    <row r="2" spans="2:7" s="45" customFormat="1" ht="30" customHeight="1">
      <c r="B2" s="367" t="s">
        <v>450</v>
      </c>
      <c r="C2" s="367"/>
      <c r="D2" s="367"/>
      <c r="E2" s="367"/>
      <c r="F2" s="367"/>
      <c r="G2" s="80"/>
    </row>
    <row r="3" spans="2:7" ht="30" customHeight="1">
      <c r="B3" s="84"/>
      <c r="C3" s="84"/>
      <c r="D3" s="84"/>
      <c r="E3" s="364" t="s">
        <v>502</v>
      </c>
      <c r="F3" s="364"/>
    </row>
    <row r="4" spans="2:7">
      <c r="B4" s="357" t="s">
        <v>204</v>
      </c>
      <c r="C4" s="416" t="s">
        <v>62</v>
      </c>
      <c r="D4" s="359" t="s">
        <v>64</v>
      </c>
      <c r="E4" s="359" t="s">
        <v>527</v>
      </c>
      <c r="F4" s="102"/>
    </row>
    <row r="5" spans="2:7" ht="30" customHeight="1">
      <c r="B5" s="357"/>
      <c r="C5" s="417"/>
      <c r="D5" s="359"/>
      <c r="E5" s="359"/>
      <c r="F5" s="101" t="s">
        <v>528</v>
      </c>
    </row>
    <row r="6" spans="2:7" ht="30" customHeight="1">
      <c r="B6" s="360" t="s">
        <v>316</v>
      </c>
      <c r="C6" s="360"/>
      <c r="D6" s="360"/>
      <c r="E6" s="360"/>
      <c r="F6" s="360"/>
    </row>
    <row r="7" spans="2:7" ht="22.5">
      <c r="B7" s="9" t="s">
        <v>317</v>
      </c>
      <c r="C7" s="36">
        <v>109312</v>
      </c>
      <c r="D7" s="36">
        <v>95244</v>
      </c>
      <c r="E7" s="115">
        <v>108741</v>
      </c>
      <c r="F7" s="29">
        <f>E7/D7*100</f>
        <v>114.17097139977321</v>
      </c>
    </row>
    <row r="8" spans="2:7" ht="22.5">
      <c r="B8" s="10" t="s">
        <v>318</v>
      </c>
      <c r="C8" s="36">
        <v>64547</v>
      </c>
      <c r="D8" s="36">
        <v>54408</v>
      </c>
      <c r="E8" s="116">
        <v>63770</v>
      </c>
      <c r="F8" s="29">
        <f t="shared" ref="F8:F12" si="0">E8/D8*100</f>
        <v>117.20702837817969</v>
      </c>
    </row>
    <row r="9" spans="2:7" ht="22.5">
      <c r="B9" s="10" t="s">
        <v>319</v>
      </c>
      <c r="C9" s="36">
        <v>16466</v>
      </c>
      <c r="D9" s="36">
        <v>15015</v>
      </c>
      <c r="E9" s="116">
        <v>16443</v>
      </c>
      <c r="F9" s="29">
        <f t="shared" si="0"/>
        <v>109.51048951048952</v>
      </c>
    </row>
    <row r="10" spans="2:7" ht="22.5">
      <c r="B10" s="10" t="s">
        <v>320</v>
      </c>
      <c r="C10" s="36">
        <v>28300</v>
      </c>
      <c r="D10" s="36">
        <v>25821</v>
      </c>
      <c r="E10" s="117">
        <v>28527</v>
      </c>
      <c r="F10" s="29">
        <f t="shared" si="0"/>
        <v>110.47984198907865</v>
      </c>
    </row>
    <row r="11" spans="2:7" ht="22.5">
      <c r="B11" s="9" t="s">
        <v>321</v>
      </c>
      <c r="C11" s="36">
        <v>62361</v>
      </c>
      <c r="D11" s="36">
        <v>36303</v>
      </c>
      <c r="E11" s="122">
        <v>49469</v>
      </c>
      <c r="F11" s="29">
        <f t="shared" si="0"/>
        <v>136.2669751811145</v>
      </c>
    </row>
    <row r="12" spans="2:7" ht="22.5">
      <c r="B12" s="9" t="s">
        <v>322</v>
      </c>
      <c r="C12" s="36">
        <v>25786</v>
      </c>
      <c r="D12" s="123">
        <v>14866</v>
      </c>
      <c r="E12" s="110">
        <v>23966</v>
      </c>
      <c r="F12" s="29">
        <f t="shared" si="0"/>
        <v>161.21350733216738</v>
      </c>
    </row>
    <row r="13" spans="2:7" ht="30" customHeight="1">
      <c r="B13" s="351" t="s">
        <v>323</v>
      </c>
      <c r="C13" s="352"/>
      <c r="D13" s="352"/>
      <c r="E13" s="352"/>
      <c r="F13" s="353"/>
    </row>
    <row r="14" spans="2:7" ht="22.5">
      <c r="B14" s="9" t="s">
        <v>317</v>
      </c>
      <c r="C14" s="12">
        <v>134.5</v>
      </c>
      <c r="D14" s="12">
        <v>115.5</v>
      </c>
      <c r="E14" s="118">
        <v>127</v>
      </c>
      <c r="F14" s="29">
        <f>E14/D14*100</f>
        <v>109.95670995670996</v>
      </c>
    </row>
    <row r="15" spans="2:7" ht="22.5">
      <c r="B15" s="10" t="s">
        <v>318</v>
      </c>
      <c r="C15" s="12">
        <v>79.400000000000006</v>
      </c>
      <c r="D15" s="12">
        <v>66</v>
      </c>
      <c r="E15" s="118">
        <v>74.5</v>
      </c>
      <c r="F15" s="29">
        <f t="shared" ref="F15:F19" si="1">E15/D15*100</f>
        <v>112.87878787878789</v>
      </c>
    </row>
    <row r="16" spans="2:7" ht="22.5">
      <c r="B16" s="10" t="s">
        <v>319</v>
      </c>
      <c r="C16" s="12">
        <v>20.3</v>
      </c>
      <c r="D16" s="12">
        <v>18.2</v>
      </c>
      <c r="E16" s="118">
        <v>19.2</v>
      </c>
      <c r="F16" s="29">
        <f t="shared" si="1"/>
        <v>105.4945054945055</v>
      </c>
    </row>
    <row r="17" spans="2:6" ht="22.5">
      <c r="B17" s="10" t="s">
        <v>320</v>
      </c>
      <c r="C17" s="12">
        <v>34.799999999999997</v>
      </c>
      <c r="D17" s="12">
        <v>31.3</v>
      </c>
      <c r="E17" s="119">
        <v>33.299999999999997</v>
      </c>
      <c r="F17" s="29">
        <f t="shared" si="1"/>
        <v>106.38977635782747</v>
      </c>
    </row>
    <row r="18" spans="2:6" ht="22.5">
      <c r="B18" s="9" t="s">
        <v>321</v>
      </c>
      <c r="C18" s="12">
        <v>76.7</v>
      </c>
      <c r="D18" s="12">
        <v>44</v>
      </c>
      <c r="E18" s="112">
        <v>57.8</v>
      </c>
      <c r="F18" s="29">
        <f t="shared" si="1"/>
        <v>131.36363636363635</v>
      </c>
    </row>
    <row r="19" spans="2:6" ht="22.5">
      <c r="B19" s="9" t="s">
        <v>322</v>
      </c>
      <c r="C19" s="12">
        <v>31.7</v>
      </c>
      <c r="D19" s="12">
        <v>18</v>
      </c>
      <c r="E19" s="112">
        <v>28</v>
      </c>
      <c r="F19" s="29">
        <f t="shared" si="1"/>
        <v>155.55555555555557</v>
      </c>
    </row>
    <row r="20" spans="2:6" ht="30" customHeight="1">
      <c r="B20" s="351" t="s">
        <v>324</v>
      </c>
      <c r="C20" s="352"/>
      <c r="D20" s="352"/>
      <c r="E20" s="352"/>
      <c r="F20" s="353"/>
    </row>
    <row r="21" spans="2:6" ht="22.5">
      <c r="B21" s="9" t="s">
        <v>317</v>
      </c>
      <c r="C21" s="36">
        <v>77196</v>
      </c>
      <c r="D21" s="36">
        <v>66159</v>
      </c>
      <c r="E21" s="116">
        <v>81340</v>
      </c>
      <c r="F21" s="29">
        <f>E21/D21*100</f>
        <v>122.94623558397195</v>
      </c>
    </row>
    <row r="22" spans="2:6" ht="22.5">
      <c r="B22" s="10" t="s">
        <v>318</v>
      </c>
      <c r="C22" s="36">
        <v>43992</v>
      </c>
      <c r="D22" s="36">
        <v>34913</v>
      </c>
      <c r="E22" s="120">
        <v>44586</v>
      </c>
      <c r="F22" s="29">
        <f t="shared" ref="F22:F26" si="2">E22/D22*100</f>
        <v>127.70601208718814</v>
      </c>
    </row>
    <row r="23" spans="2:6" ht="22.5">
      <c r="B23" s="10" t="s">
        <v>319</v>
      </c>
      <c r="C23" s="36">
        <v>12460</v>
      </c>
      <c r="D23" s="36">
        <v>11129</v>
      </c>
      <c r="E23" s="120">
        <v>13559</v>
      </c>
      <c r="F23" s="29">
        <f t="shared" si="2"/>
        <v>121.83484589810405</v>
      </c>
    </row>
    <row r="24" spans="2:6" ht="22.5">
      <c r="B24" s="10" t="s">
        <v>320</v>
      </c>
      <c r="C24" s="36">
        <v>20744</v>
      </c>
      <c r="D24" s="36">
        <v>20116</v>
      </c>
      <c r="E24" s="121">
        <v>23195</v>
      </c>
      <c r="F24" s="29">
        <f t="shared" si="2"/>
        <v>115.30622390137204</v>
      </c>
    </row>
    <row r="25" spans="2:6" ht="22.5">
      <c r="B25" s="9" t="s">
        <v>321</v>
      </c>
      <c r="C25" s="36">
        <v>47159</v>
      </c>
      <c r="D25" s="36">
        <v>24852</v>
      </c>
      <c r="E25" s="313">
        <v>39640</v>
      </c>
      <c r="F25" s="29">
        <f>E25/D25*100</f>
        <v>159.50426525028166</v>
      </c>
    </row>
    <row r="26" spans="2:6" ht="22.5">
      <c r="B26" s="9" t="s">
        <v>322</v>
      </c>
      <c r="C26" s="36">
        <v>21310</v>
      </c>
      <c r="D26" s="36">
        <v>9923</v>
      </c>
      <c r="E26" s="110">
        <v>19301</v>
      </c>
      <c r="F26" s="29">
        <f t="shared" si="2"/>
        <v>194.50770936208806</v>
      </c>
    </row>
    <row r="27" spans="2:6" ht="30" customHeight="1">
      <c r="B27" s="351" t="s">
        <v>325</v>
      </c>
      <c r="C27" s="352"/>
      <c r="D27" s="352"/>
      <c r="E27" s="352"/>
      <c r="F27" s="353"/>
    </row>
    <row r="28" spans="2:6" ht="22.5">
      <c r="B28" s="9" t="s">
        <v>317</v>
      </c>
      <c r="C28" s="12">
        <v>122.6</v>
      </c>
      <c r="D28" s="12">
        <v>101.7</v>
      </c>
      <c r="E28" s="118">
        <v>117.4</v>
      </c>
      <c r="F28" s="29">
        <f>E28/D28*100</f>
        <v>115.43756145526056</v>
      </c>
    </row>
    <row r="29" spans="2:6" ht="22.5">
      <c r="B29" s="10" t="s">
        <v>318</v>
      </c>
      <c r="C29" s="12">
        <v>69.8</v>
      </c>
      <c r="D29" s="12">
        <v>53.7</v>
      </c>
      <c r="E29" s="118">
        <v>64.400000000000006</v>
      </c>
      <c r="F29" s="29">
        <f t="shared" ref="F29:F33" si="3">E29/D29*100</f>
        <v>119.92551210428306</v>
      </c>
    </row>
    <row r="30" spans="2:6" ht="22.5">
      <c r="B30" s="10" t="s">
        <v>319</v>
      </c>
      <c r="C30" s="12">
        <v>19.8</v>
      </c>
      <c r="D30" s="12">
        <v>17.100000000000001</v>
      </c>
      <c r="E30" s="118">
        <v>19.600000000000001</v>
      </c>
      <c r="F30" s="29">
        <f t="shared" si="3"/>
        <v>114.61988304093566</v>
      </c>
    </row>
    <row r="31" spans="2:6" ht="22.5">
      <c r="B31" s="10" t="s">
        <v>320</v>
      </c>
      <c r="C31" s="12">
        <v>32.9</v>
      </c>
      <c r="D31" s="12">
        <v>30.9</v>
      </c>
      <c r="E31" s="119">
        <v>33.5</v>
      </c>
      <c r="F31" s="29">
        <f t="shared" si="3"/>
        <v>108.41423948220066</v>
      </c>
    </row>
    <row r="32" spans="2:6" ht="22.5">
      <c r="B32" s="9" t="s">
        <v>321</v>
      </c>
      <c r="C32" s="12">
        <v>74.900000000000006</v>
      </c>
      <c r="D32" s="12">
        <v>38.200000000000003</v>
      </c>
      <c r="E32" s="112">
        <v>57.2</v>
      </c>
      <c r="F32" s="29">
        <f t="shared" si="3"/>
        <v>149.73821989528795</v>
      </c>
    </row>
    <row r="33" spans="2:6" ht="22.5">
      <c r="B33" s="9" t="s">
        <v>322</v>
      </c>
      <c r="C33" s="12">
        <v>33.799999999999997</v>
      </c>
      <c r="D33" s="12">
        <v>15.3</v>
      </c>
      <c r="E33" s="112">
        <v>27.9</v>
      </c>
      <c r="F33" s="29">
        <f t="shared" si="3"/>
        <v>182.35294117647055</v>
      </c>
    </row>
  </sheetData>
  <mergeCells count="11">
    <mergeCell ref="B6:F6"/>
    <mergeCell ref="B13:F13"/>
    <mergeCell ref="B20:F20"/>
    <mergeCell ref="B27:F27"/>
    <mergeCell ref="B1:F1"/>
    <mergeCell ref="B4:B5"/>
    <mergeCell ref="C4:C5"/>
    <mergeCell ref="D4:D5"/>
    <mergeCell ref="E4:E5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36"/>
  <sheetViews>
    <sheetView zoomScaleNormal="100" workbookViewId="0">
      <pane xSplit="2" ySplit="6" topLeftCell="D7" activePane="bottomRight" state="frozen"/>
      <selection activeCell="E3" sqref="E3:F3"/>
      <selection pane="topRight" activeCell="E3" sqref="E3:F3"/>
      <selection pane="bottomLeft" activeCell="E3" sqref="E3:F3"/>
      <selection pane="bottomRight" activeCell="M1" sqref="M1"/>
    </sheetView>
  </sheetViews>
  <sheetFormatPr defaultRowHeight="11.25"/>
  <cols>
    <col min="1" max="1" width="2.7109375" style="103" customWidth="1"/>
    <col min="2" max="2" width="25.7109375" style="103" customWidth="1"/>
    <col min="3" max="16384" width="9.140625" style="103"/>
  </cols>
  <sheetData>
    <row r="1" spans="2:10" s="45" customFormat="1" ht="12.75">
      <c r="B1" s="354" t="s">
        <v>426</v>
      </c>
      <c r="C1" s="404"/>
      <c r="D1" s="404"/>
      <c r="E1" s="404"/>
      <c r="F1" s="404"/>
      <c r="G1" s="404"/>
      <c r="H1" s="404"/>
      <c r="I1" s="404"/>
      <c r="J1" s="405"/>
    </row>
    <row r="2" spans="2:10" s="45" customFormat="1" ht="12.75">
      <c r="B2" s="361" t="s">
        <v>427</v>
      </c>
      <c r="C2" s="362"/>
      <c r="D2" s="362"/>
      <c r="E2" s="362"/>
      <c r="F2" s="362"/>
      <c r="G2" s="362"/>
      <c r="H2" s="362"/>
      <c r="I2" s="362"/>
      <c r="J2" s="422"/>
    </row>
    <row r="3" spans="2:10" ht="30" customHeight="1">
      <c r="B3" s="84"/>
      <c r="C3" s="84"/>
      <c r="D3" s="84"/>
      <c r="E3" s="84"/>
      <c r="F3" s="84"/>
      <c r="G3" s="84"/>
      <c r="H3" s="84"/>
      <c r="I3" s="364" t="s">
        <v>502</v>
      </c>
      <c r="J3" s="364"/>
    </row>
    <row r="4" spans="2:10" ht="28.5" customHeight="1">
      <c r="B4" s="357" t="s">
        <v>204</v>
      </c>
      <c r="C4" s="358" t="s">
        <v>301</v>
      </c>
      <c r="D4" s="358"/>
      <c r="E4" s="358"/>
      <c r="F4" s="358"/>
      <c r="G4" s="358" t="s">
        <v>302</v>
      </c>
      <c r="H4" s="358"/>
      <c r="I4" s="358"/>
      <c r="J4" s="359"/>
    </row>
    <row r="5" spans="2:10" ht="15" customHeight="1">
      <c r="B5" s="357"/>
      <c r="C5" s="358">
        <v>2017</v>
      </c>
      <c r="D5" s="358">
        <v>2018</v>
      </c>
      <c r="E5" s="359">
        <v>2019</v>
      </c>
      <c r="F5" s="132"/>
      <c r="G5" s="358">
        <v>2017</v>
      </c>
      <c r="H5" s="358">
        <v>2018</v>
      </c>
      <c r="I5" s="359">
        <v>2019</v>
      </c>
      <c r="J5" s="135"/>
    </row>
    <row r="6" spans="2:10">
      <c r="B6" s="357"/>
      <c r="C6" s="358"/>
      <c r="D6" s="358"/>
      <c r="E6" s="359"/>
      <c r="F6" s="133" t="s">
        <v>525</v>
      </c>
      <c r="G6" s="358"/>
      <c r="H6" s="358"/>
      <c r="I6" s="359"/>
      <c r="J6" s="134" t="s">
        <v>525</v>
      </c>
    </row>
    <row r="7" spans="2:10" ht="30" customHeight="1">
      <c r="B7" s="360" t="s">
        <v>315</v>
      </c>
      <c r="C7" s="360"/>
      <c r="D7" s="360"/>
      <c r="E7" s="360"/>
      <c r="F7" s="360"/>
      <c r="G7" s="360"/>
      <c r="H7" s="360"/>
      <c r="I7" s="360"/>
      <c r="J7" s="360"/>
    </row>
    <row r="8" spans="2:10" ht="22.5">
      <c r="B8" s="240" t="s">
        <v>304</v>
      </c>
      <c r="C8" s="241">
        <v>2856</v>
      </c>
      <c r="D8" s="314">
        <v>2836</v>
      </c>
      <c r="E8" s="315">
        <f>E9+E10+E11+E12+E13+E14+E15+E16</f>
        <v>2669</v>
      </c>
      <c r="F8" s="316">
        <f>E8/D8*100</f>
        <v>94.111424541607903</v>
      </c>
      <c r="G8" s="317">
        <v>2465</v>
      </c>
      <c r="H8" s="317">
        <v>2482</v>
      </c>
      <c r="I8" s="315">
        <f>I9+I10+I11+I12+I13+I14+I15+I16</f>
        <v>2502</v>
      </c>
      <c r="J8" s="318">
        <f>I8/H8*100</f>
        <v>100.8058017727639</v>
      </c>
    </row>
    <row r="9" spans="2:10" ht="22.5">
      <c r="B9" s="207" t="s">
        <v>581</v>
      </c>
      <c r="C9" s="245">
        <v>456</v>
      </c>
      <c r="D9" s="319">
        <v>462</v>
      </c>
      <c r="E9" s="320">
        <v>457</v>
      </c>
      <c r="F9" s="322">
        <f>E9/D9*100</f>
        <v>98.917748917748909</v>
      </c>
      <c r="G9" s="319">
        <v>455</v>
      </c>
      <c r="H9" s="319">
        <v>460</v>
      </c>
      <c r="I9" s="320">
        <v>450</v>
      </c>
      <c r="J9" s="321">
        <f>I9/H9*100</f>
        <v>97.826086956521735</v>
      </c>
    </row>
    <row r="10" spans="2:10" ht="22.5">
      <c r="B10" s="207" t="s">
        <v>582</v>
      </c>
      <c r="C10" s="245">
        <v>86</v>
      </c>
      <c r="D10" s="319">
        <v>86</v>
      </c>
      <c r="E10" s="320">
        <v>91</v>
      </c>
      <c r="F10" s="322">
        <f>E10/D10*100</f>
        <v>105.81395348837211</v>
      </c>
      <c r="G10" s="319">
        <v>85</v>
      </c>
      <c r="H10" s="319">
        <v>86</v>
      </c>
      <c r="I10" s="320">
        <v>90</v>
      </c>
      <c r="J10" s="321">
        <f>I10/H10*100</f>
        <v>104.65116279069768</v>
      </c>
    </row>
    <row r="11" spans="2:10" ht="22.5">
      <c r="B11" s="207" t="s">
        <v>583</v>
      </c>
      <c r="C11" s="245">
        <v>269</v>
      </c>
      <c r="D11" s="319">
        <v>271</v>
      </c>
      <c r="E11" s="320">
        <v>260</v>
      </c>
      <c r="F11" s="322">
        <f t="shared" ref="F11:F16" si="0">E11/D11*100</f>
        <v>95.9409594095941</v>
      </c>
      <c r="G11" s="319">
        <v>268</v>
      </c>
      <c r="H11" s="319">
        <v>270</v>
      </c>
      <c r="I11" s="320">
        <v>260</v>
      </c>
      <c r="J11" s="321">
        <f t="shared" ref="J11:J16" si="1">I11/H11*100</f>
        <v>96.296296296296291</v>
      </c>
    </row>
    <row r="12" spans="2:10" ht="22.5">
      <c r="B12" s="207" t="s">
        <v>584</v>
      </c>
      <c r="C12" s="245">
        <v>553</v>
      </c>
      <c r="D12" s="319">
        <v>550</v>
      </c>
      <c r="E12" s="320">
        <v>537</v>
      </c>
      <c r="F12" s="322">
        <f t="shared" si="0"/>
        <v>97.636363636363626</v>
      </c>
      <c r="G12" s="319">
        <v>546</v>
      </c>
      <c r="H12" s="319">
        <v>544</v>
      </c>
      <c r="I12" s="320">
        <v>530</v>
      </c>
      <c r="J12" s="321">
        <f t="shared" si="1"/>
        <v>97.42647058823529</v>
      </c>
    </row>
    <row r="13" spans="2:10" ht="22.5">
      <c r="B13" s="207" t="s">
        <v>585</v>
      </c>
      <c r="C13" s="245">
        <v>255</v>
      </c>
      <c r="D13" s="319">
        <v>257</v>
      </c>
      <c r="E13" s="320">
        <v>287</v>
      </c>
      <c r="F13" s="322">
        <f t="shared" si="0"/>
        <v>111.67315175097276</v>
      </c>
      <c r="G13" s="319">
        <v>248</v>
      </c>
      <c r="H13" s="319">
        <v>249</v>
      </c>
      <c r="I13" s="320">
        <v>280</v>
      </c>
      <c r="J13" s="321">
        <f t="shared" si="1"/>
        <v>112.44979919678715</v>
      </c>
    </row>
    <row r="14" spans="2:10" ht="22.5">
      <c r="B14" s="207" t="s">
        <v>586</v>
      </c>
      <c r="C14" s="245">
        <v>219</v>
      </c>
      <c r="D14" s="319">
        <v>220</v>
      </c>
      <c r="E14" s="320">
        <v>209</v>
      </c>
      <c r="F14" s="322">
        <f t="shared" si="0"/>
        <v>95</v>
      </c>
      <c r="G14" s="319">
        <v>218</v>
      </c>
      <c r="H14" s="319">
        <v>219</v>
      </c>
      <c r="I14" s="320">
        <v>208</v>
      </c>
      <c r="J14" s="321">
        <f t="shared" si="1"/>
        <v>94.977168949771681</v>
      </c>
    </row>
    <row r="15" spans="2:10" ht="22.5">
      <c r="B15" s="207" t="s">
        <v>587</v>
      </c>
      <c r="C15" s="245">
        <v>41</v>
      </c>
      <c r="D15" s="319">
        <v>48</v>
      </c>
      <c r="E15" s="320">
        <v>89</v>
      </c>
      <c r="F15" s="322">
        <f t="shared" si="0"/>
        <v>185.41666666666669</v>
      </c>
      <c r="G15" s="319">
        <v>41</v>
      </c>
      <c r="H15" s="319">
        <v>48</v>
      </c>
      <c r="I15" s="320">
        <v>89</v>
      </c>
      <c r="J15" s="321">
        <f t="shared" si="1"/>
        <v>185.41666666666669</v>
      </c>
    </row>
    <row r="16" spans="2:10" ht="22.5">
      <c r="B16" s="207" t="s">
        <v>588</v>
      </c>
      <c r="C16" s="245">
        <v>977</v>
      </c>
      <c r="D16" s="319">
        <v>942</v>
      </c>
      <c r="E16" s="320">
        <v>739</v>
      </c>
      <c r="F16" s="322">
        <f t="shared" si="0"/>
        <v>78.450106157112529</v>
      </c>
      <c r="G16" s="319">
        <v>603</v>
      </c>
      <c r="H16" s="319">
        <v>606</v>
      </c>
      <c r="I16" s="320">
        <v>595</v>
      </c>
      <c r="J16" s="321">
        <f t="shared" si="1"/>
        <v>98.184818481848183</v>
      </c>
    </row>
    <row r="17" spans="2:10" ht="30" customHeight="1">
      <c r="B17" s="385" t="s">
        <v>548</v>
      </c>
      <c r="C17" s="418"/>
      <c r="D17" s="418"/>
      <c r="E17" s="418"/>
      <c r="F17" s="418"/>
      <c r="G17" s="418"/>
      <c r="H17" s="418"/>
      <c r="I17" s="418"/>
      <c r="J17" s="383"/>
    </row>
    <row r="18" spans="2:10" ht="22.5">
      <c r="B18" s="240" t="s">
        <v>304</v>
      </c>
      <c r="C18" s="241">
        <v>70879</v>
      </c>
      <c r="D18" s="241">
        <v>62109</v>
      </c>
      <c r="E18" s="249">
        <f>E19+E20+E21+E22+E23+E24+E25+E26</f>
        <v>56977</v>
      </c>
      <c r="F18" s="243">
        <f>E18/D18*100</f>
        <v>91.737107343541197</v>
      </c>
      <c r="G18" s="241">
        <v>69645</v>
      </c>
      <c r="H18" s="241">
        <v>60362</v>
      </c>
      <c r="I18" s="249">
        <f>I19+I20+I21+I22+I23+I24+I25+I26</f>
        <v>56123</v>
      </c>
      <c r="J18" s="244">
        <f>I18/H18*100</f>
        <v>92.977369868460286</v>
      </c>
    </row>
    <row r="19" spans="2:10" ht="22.5">
      <c r="B19" s="207" t="s">
        <v>581</v>
      </c>
      <c r="C19" s="245">
        <v>22023</v>
      </c>
      <c r="D19" s="245">
        <v>18935</v>
      </c>
      <c r="E19" s="242">
        <v>16490</v>
      </c>
      <c r="F19" s="247">
        <f>E19/D19*100</f>
        <v>87.087404277792444</v>
      </c>
      <c r="G19" s="245">
        <v>21980</v>
      </c>
      <c r="H19" s="245">
        <v>18925</v>
      </c>
      <c r="I19" s="242">
        <v>16290</v>
      </c>
      <c r="J19" s="246">
        <f>I19/H19*100</f>
        <v>86.076618229854688</v>
      </c>
    </row>
    <row r="20" spans="2:10" ht="22.5">
      <c r="B20" s="207" t="s">
        <v>582</v>
      </c>
      <c r="C20" s="245">
        <v>1892</v>
      </c>
      <c r="D20" s="245">
        <v>1675</v>
      </c>
      <c r="E20" s="242">
        <v>1584</v>
      </c>
      <c r="F20" s="247">
        <f t="shared" ref="F20:F26" si="2">E20/D20*100</f>
        <v>94.567164179104481</v>
      </c>
      <c r="G20" s="245">
        <v>1892</v>
      </c>
      <c r="H20" s="245">
        <v>1674</v>
      </c>
      <c r="I20" s="242">
        <v>1583</v>
      </c>
      <c r="J20" s="246">
        <f t="shared" ref="J20:J26" si="3">I20/H20*100</f>
        <v>94.56391875746715</v>
      </c>
    </row>
    <row r="21" spans="2:10" ht="22.5">
      <c r="B21" s="207" t="s">
        <v>583</v>
      </c>
      <c r="C21" s="245">
        <v>5382</v>
      </c>
      <c r="D21" s="245">
        <v>4539</v>
      </c>
      <c r="E21" s="242">
        <v>4113</v>
      </c>
      <c r="F21" s="247">
        <f t="shared" si="2"/>
        <v>90.614672835426305</v>
      </c>
      <c r="G21" s="245">
        <v>5382</v>
      </c>
      <c r="H21" s="245">
        <v>4538</v>
      </c>
      <c r="I21" s="242">
        <v>4110</v>
      </c>
      <c r="J21" s="246">
        <f t="shared" si="3"/>
        <v>90.568532393124727</v>
      </c>
    </row>
    <row r="22" spans="2:10" ht="22.5">
      <c r="B22" s="207" t="s">
        <v>584</v>
      </c>
      <c r="C22" s="245">
        <v>17866</v>
      </c>
      <c r="D22" s="245">
        <v>15505</v>
      </c>
      <c r="E22" s="242">
        <v>14686</v>
      </c>
      <c r="F22" s="247">
        <f t="shared" si="2"/>
        <v>94.717832957110616</v>
      </c>
      <c r="G22" s="245">
        <v>17769</v>
      </c>
      <c r="H22" s="245">
        <v>15399</v>
      </c>
      <c r="I22" s="242">
        <v>14520</v>
      </c>
      <c r="J22" s="246">
        <f t="shared" si="3"/>
        <v>94.291837132281316</v>
      </c>
    </row>
    <row r="23" spans="2:10" ht="22.5">
      <c r="B23" s="207" t="s">
        <v>585</v>
      </c>
      <c r="C23" s="245">
        <v>9216</v>
      </c>
      <c r="D23" s="245">
        <v>8045</v>
      </c>
      <c r="E23" s="242">
        <v>9042</v>
      </c>
      <c r="F23" s="247">
        <f t="shared" si="2"/>
        <v>112.3927905531386</v>
      </c>
      <c r="G23" s="245">
        <v>9145</v>
      </c>
      <c r="H23" s="245">
        <v>7822</v>
      </c>
      <c r="I23" s="242">
        <v>8764</v>
      </c>
      <c r="J23" s="246">
        <f t="shared" si="3"/>
        <v>112.0429557657888</v>
      </c>
    </row>
    <row r="24" spans="2:10" ht="22.5">
      <c r="B24" s="207" t="s">
        <v>586</v>
      </c>
      <c r="C24" s="245">
        <v>3857</v>
      </c>
      <c r="D24" s="245">
        <v>3377</v>
      </c>
      <c r="E24" s="242">
        <v>2581</v>
      </c>
      <c r="F24" s="247">
        <f t="shared" si="2"/>
        <v>76.428782943440922</v>
      </c>
      <c r="G24" s="245">
        <v>3857</v>
      </c>
      <c r="H24" s="245">
        <v>3376</v>
      </c>
      <c r="I24" s="242">
        <v>2580</v>
      </c>
      <c r="J24" s="246">
        <f t="shared" si="3"/>
        <v>76.421800947867297</v>
      </c>
    </row>
    <row r="25" spans="2:10" ht="22.5">
      <c r="B25" s="207" t="s">
        <v>587</v>
      </c>
      <c r="C25" s="245">
        <v>778</v>
      </c>
      <c r="D25" s="245">
        <v>695</v>
      </c>
      <c r="E25" s="242">
        <v>1150</v>
      </c>
      <c r="F25" s="247">
        <f t="shared" si="2"/>
        <v>165.46762589928056</v>
      </c>
      <c r="G25" s="245">
        <v>778</v>
      </c>
      <c r="H25" s="245">
        <v>695</v>
      </c>
      <c r="I25" s="242">
        <v>1150</v>
      </c>
      <c r="J25" s="246">
        <f t="shared" si="3"/>
        <v>165.46762589928056</v>
      </c>
    </row>
    <row r="26" spans="2:10" ht="22.5">
      <c r="B26" s="207" t="s">
        <v>588</v>
      </c>
      <c r="C26" s="245">
        <v>9864</v>
      </c>
      <c r="D26" s="245">
        <v>9338</v>
      </c>
      <c r="E26" s="242">
        <v>7331</v>
      </c>
      <c r="F26" s="247">
        <f t="shared" si="2"/>
        <v>78.507174983936608</v>
      </c>
      <c r="G26" s="245">
        <v>8842</v>
      </c>
      <c r="H26" s="245">
        <v>7934</v>
      </c>
      <c r="I26" s="242">
        <v>7126</v>
      </c>
      <c r="J26" s="246">
        <f t="shared" si="3"/>
        <v>89.815981850264677</v>
      </c>
    </row>
    <row r="27" spans="2:10" ht="30" customHeight="1">
      <c r="B27" s="385" t="s">
        <v>549</v>
      </c>
      <c r="C27" s="418"/>
      <c r="D27" s="418"/>
      <c r="E27" s="418"/>
      <c r="F27" s="418"/>
      <c r="G27" s="418"/>
      <c r="H27" s="418"/>
      <c r="I27" s="418"/>
      <c r="J27" s="383"/>
    </row>
    <row r="28" spans="2:10" ht="22.5">
      <c r="B28" s="207" t="s">
        <v>581</v>
      </c>
      <c r="C28" s="245">
        <v>483</v>
      </c>
      <c r="D28" s="241">
        <v>410</v>
      </c>
      <c r="E28" s="249">
        <v>361</v>
      </c>
      <c r="F28" s="243">
        <f>E28/D28*100</f>
        <v>88.048780487804876</v>
      </c>
      <c r="G28" s="241">
        <v>484</v>
      </c>
      <c r="H28" s="241">
        <v>412</v>
      </c>
      <c r="I28" s="249">
        <v>362</v>
      </c>
      <c r="J28" s="244">
        <f>I28/H28*100</f>
        <v>87.864077669902912</v>
      </c>
    </row>
    <row r="29" spans="2:10" ht="22.5">
      <c r="B29" s="207" t="s">
        <v>582</v>
      </c>
      <c r="C29" s="245">
        <v>175</v>
      </c>
      <c r="D29" s="245">
        <v>194</v>
      </c>
      <c r="E29" s="242">
        <v>175</v>
      </c>
      <c r="F29" s="247">
        <f>E29/D29*100</f>
        <v>90.206185567010309</v>
      </c>
      <c r="G29" s="245">
        <v>222</v>
      </c>
      <c r="H29" s="245">
        <v>194</v>
      </c>
      <c r="I29" s="242">
        <v>175</v>
      </c>
      <c r="J29" s="246">
        <f t="shared" ref="J29:J35" si="4">I29/H29*100</f>
        <v>90.206185567010309</v>
      </c>
    </row>
    <row r="30" spans="2:10" ht="22.5">
      <c r="B30" s="207" t="s">
        <v>583</v>
      </c>
      <c r="C30" s="245">
        <v>200</v>
      </c>
      <c r="D30" s="245">
        <v>167</v>
      </c>
      <c r="E30" s="242">
        <v>158</v>
      </c>
      <c r="F30" s="247">
        <f t="shared" ref="F30:F35" si="5">E30/D30*100</f>
        <v>94.610778443113773</v>
      </c>
      <c r="G30" s="245">
        <v>201</v>
      </c>
      <c r="H30" s="245">
        <v>168</v>
      </c>
      <c r="I30" s="242">
        <v>158</v>
      </c>
      <c r="J30" s="246">
        <f t="shared" si="4"/>
        <v>94.047619047619051</v>
      </c>
    </row>
    <row r="31" spans="2:10" ht="22.5">
      <c r="B31" s="207" t="s">
        <v>584</v>
      </c>
      <c r="C31" s="245">
        <v>323</v>
      </c>
      <c r="D31" s="245">
        <v>282</v>
      </c>
      <c r="E31" s="242">
        <v>273</v>
      </c>
      <c r="F31" s="247">
        <f t="shared" si="5"/>
        <v>96.808510638297875</v>
      </c>
      <c r="G31" s="245">
        <v>325</v>
      </c>
      <c r="H31" s="245">
        <v>283</v>
      </c>
      <c r="I31" s="242">
        <v>274</v>
      </c>
      <c r="J31" s="246">
        <f t="shared" si="4"/>
        <v>96.81978798586573</v>
      </c>
    </row>
    <row r="32" spans="2:10" ht="22.5">
      <c r="B32" s="207" t="s">
        <v>585</v>
      </c>
      <c r="C32" s="245">
        <v>361</v>
      </c>
      <c r="D32" s="245">
        <v>313</v>
      </c>
      <c r="E32" s="242">
        <v>315</v>
      </c>
      <c r="F32" s="247">
        <f t="shared" si="5"/>
        <v>100.63897763578275</v>
      </c>
      <c r="G32" s="245">
        <v>369</v>
      </c>
      <c r="H32" s="245">
        <v>314</v>
      </c>
      <c r="I32" s="242">
        <v>313</v>
      </c>
      <c r="J32" s="246">
        <f t="shared" si="4"/>
        <v>99.681528662420376</v>
      </c>
    </row>
    <row r="33" spans="2:10" ht="22.5">
      <c r="B33" s="207" t="s">
        <v>586</v>
      </c>
      <c r="C33" s="245">
        <v>176</v>
      </c>
      <c r="D33" s="245">
        <v>154</v>
      </c>
      <c r="E33" s="242">
        <v>124</v>
      </c>
      <c r="F33" s="247">
        <f t="shared" si="5"/>
        <v>80.519480519480524</v>
      </c>
      <c r="G33" s="245">
        <v>177</v>
      </c>
      <c r="H33" s="245">
        <v>154</v>
      </c>
      <c r="I33" s="242">
        <v>124</v>
      </c>
      <c r="J33" s="246">
        <f t="shared" si="4"/>
        <v>80.519480519480524</v>
      </c>
    </row>
    <row r="34" spans="2:10" ht="22.5">
      <c r="B34" s="207" t="s">
        <v>587</v>
      </c>
      <c r="C34" s="245">
        <v>191</v>
      </c>
      <c r="D34" s="245">
        <v>144</v>
      </c>
      <c r="E34" s="242">
        <v>129</v>
      </c>
      <c r="F34" s="247">
        <f t="shared" si="5"/>
        <v>89.583333333333343</v>
      </c>
      <c r="G34" s="245">
        <v>191</v>
      </c>
      <c r="H34" s="245">
        <v>144</v>
      </c>
      <c r="I34" s="242">
        <v>129</v>
      </c>
      <c r="J34" s="246">
        <f t="shared" si="4"/>
        <v>89.583333333333343</v>
      </c>
    </row>
    <row r="35" spans="2:10" ht="22.5">
      <c r="B35" s="207" t="s">
        <v>588</v>
      </c>
      <c r="C35" s="245">
        <v>101</v>
      </c>
      <c r="D35" s="245">
        <v>99</v>
      </c>
      <c r="E35" s="242">
        <v>99</v>
      </c>
      <c r="F35" s="247">
        <f t="shared" si="5"/>
        <v>100</v>
      </c>
      <c r="G35" s="245">
        <v>147</v>
      </c>
      <c r="H35" s="245">
        <v>131</v>
      </c>
      <c r="I35" s="242">
        <v>120</v>
      </c>
      <c r="J35" s="246">
        <f t="shared" si="4"/>
        <v>91.603053435114504</v>
      </c>
    </row>
    <row r="36" spans="2:10" ht="31.5" customHeight="1">
      <c r="B36" s="419" t="s">
        <v>589</v>
      </c>
      <c r="C36" s="420"/>
      <c r="D36" s="420"/>
      <c r="E36" s="420"/>
      <c r="F36" s="420"/>
      <c r="G36" s="420"/>
      <c r="H36" s="420"/>
      <c r="I36" s="420"/>
      <c r="J36" s="421"/>
    </row>
  </sheetData>
  <mergeCells count="16">
    <mergeCell ref="B7:J7"/>
    <mergeCell ref="B17:J17"/>
    <mergeCell ref="B27:J27"/>
    <mergeCell ref="B36:J36"/>
    <mergeCell ref="B1:J1"/>
    <mergeCell ref="B4:B6"/>
    <mergeCell ref="C4:F4"/>
    <mergeCell ref="G4:J4"/>
    <mergeCell ref="C5:C6"/>
    <mergeCell ref="D5:D6"/>
    <mergeCell ref="E5:E6"/>
    <mergeCell ref="G5:G6"/>
    <mergeCell ref="H5:H6"/>
    <mergeCell ref="I5:I6"/>
    <mergeCell ref="B2:J2"/>
    <mergeCell ref="I3:J3"/>
  </mergeCells>
  <hyperlinks>
    <hyperlink ref="I3" location="'Spis treści   Contents'!A1" display="'Spis treści   Contents'!A1"/>
    <hyperlink ref="I3:J3" location="'Spis tablic   List of tables'!A1" display="'Spis tablic   List of tables'!A1"/>
  </hyperlinks>
  <pageMargins left="0.7" right="0.7" top="0.75" bottom="0.75" header="0.3" footer="0.3"/>
  <pageSetup paperSize="9" scale="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R54"/>
  <sheetViews>
    <sheetView zoomScaleNormal="100" workbookViewId="0">
      <pane xSplit="2" ySplit="6" topLeftCell="C7" activePane="bottomRight" state="frozen"/>
      <selection activeCell="E3" sqref="E3:F3"/>
      <selection pane="topRight" activeCell="E3" sqref="E3:F3"/>
      <selection pane="bottomLeft" activeCell="E3" sqref="E3:F3"/>
      <selection pane="bottomRight" activeCell="M1" sqref="M1"/>
    </sheetView>
  </sheetViews>
  <sheetFormatPr defaultRowHeight="11.25"/>
  <cols>
    <col min="1" max="1" width="2.7109375" style="103" customWidth="1"/>
    <col min="2" max="2" width="25.7109375" style="103" customWidth="1"/>
    <col min="3" max="10" width="9.140625" style="103"/>
    <col min="11" max="11" width="11.85546875" style="103" customWidth="1"/>
    <col min="12" max="16384" width="9.140625" style="103"/>
  </cols>
  <sheetData>
    <row r="1" spans="2:18" s="45" customFormat="1" ht="12.75">
      <c r="B1" s="409" t="s">
        <v>428</v>
      </c>
      <c r="C1" s="409"/>
      <c r="D1" s="409"/>
      <c r="E1" s="409"/>
      <c r="F1" s="409"/>
      <c r="G1" s="409"/>
      <c r="H1" s="409"/>
      <c r="I1" s="409"/>
      <c r="J1" s="409"/>
    </row>
    <row r="2" spans="2:18" s="45" customFormat="1" ht="12.75">
      <c r="B2" s="412" t="s">
        <v>429</v>
      </c>
      <c r="C2" s="412"/>
      <c r="D2" s="412"/>
      <c r="E2" s="412"/>
      <c r="F2" s="412"/>
      <c r="G2" s="412"/>
      <c r="H2" s="412"/>
      <c r="I2" s="412"/>
      <c r="J2" s="424"/>
      <c r="K2" s="49"/>
      <c r="L2" s="49"/>
      <c r="M2" s="49"/>
      <c r="N2" s="49"/>
      <c r="O2" s="49"/>
      <c r="P2" s="49"/>
      <c r="Q2" s="49"/>
      <c r="R2" s="49"/>
    </row>
    <row r="3" spans="2:18" ht="30" customHeight="1">
      <c r="B3" s="84"/>
      <c r="C3" s="84"/>
      <c r="D3" s="84"/>
      <c r="E3" s="84"/>
      <c r="F3" s="84"/>
      <c r="G3" s="84"/>
      <c r="H3" s="84"/>
      <c r="I3" s="364" t="s">
        <v>502</v>
      </c>
      <c r="J3" s="364"/>
    </row>
    <row r="4" spans="2:18" ht="27" customHeight="1">
      <c r="B4" s="357" t="s">
        <v>204</v>
      </c>
      <c r="C4" s="358" t="s">
        <v>301</v>
      </c>
      <c r="D4" s="358"/>
      <c r="E4" s="358"/>
      <c r="F4" s="358"/>
      <c r="G4" s="358" t="s">
        <v>302</v>
      </c>
      <c r="H4" s="358"/>
      <c r="I4" s="358"/>
      <c r="J4" s="359"/>
    </row>
    <row r="5" spans="2:18" ht="15" customHeight="1">
      <c r="B5" s="357"/>
      <c r="C5" s="358">
        <v>2017</v>
      </c>
      <c r="D5" s="358">
        <v>2018</v>
      </c>
      <c r="E5" s="359">
        <v>2019</v>
      </c>
      <c r="F5" s="132"/>
      <c r="G5" s="358">
        <v>2017</v>
      </c>
      <c r="H5" s="358">
        <v>2018</v>
      </c>
      <c r="I5" s="359">
        <v>2019</v>
      </c>
      <c r="J5" s="197"/>
    </row>
    <row r="6" spans="2:18">
      <c r="B6" s="357"/>
      <c r="C6" s="358"/>
      <c r="D6" s="358"/>
      <c r="E6" s="359"/>
      <c r="F6" s="133" t="s">
        <v>525</v>
      </c>
      <c r="G6" s="358"/>
      <c r="H6" s="358"/>
      <c r="I6" s="359"/>
      <c r="J6" s="274" t="s">
        <v>525</v>
      </c>
    </row>
    <row r="7" spans="2:18" ht="30" customHeight="1">
      <c r="B7" s="360" t="s">
        <v>303</v>
      </c>
      <c r="C7" s="360"/>
      <c r="D7" s="360"/>
      <c r="E7" s="360"/>
      <c r="F7" s="360"/>
      <c r="G7" s="360"/>
      <c r="H7" s="360"/>
      <c r="I7" s="360"/>
      <c r="J7" s="360"/>
    </row>
    <row r="8" spans="2:18" ht="22.5">
      <c r="B8" s="5" t="s">
        <v>306</v>
      </c>
      <c r="C8" s="34">
        <v>10171</v>
      </c>
      <c r="D8" s="232">
        <v>10101</v>
      </c>
      <c r="E8" s="291">
        <f>E9+E10+E11+E12+E13+E14</f>
        <v>9280</v>
      </c>
      <c r="F8" s="238">
        <f>E8/D8*100</f>
        <v>91.872091872091872</v>
      </c>
      <c r="G8" s="232">
        <v>9982</v>
      </c>
      <c r="H8" s="232">
        <v>9915</v>
      </c>
      <c r="I8" s="291">
        <f>I9+I10+I11+I12+I13+I14</f>
        <v>9129</v>
      </c>
      <c r="J8" s="35">
        <f>I8/H8*100</f>
        <v>92.072617246596067</v>
      </c>
      <c r="L8" s="99"/>
    </row>
    <row r="9" spans="2:18" ht="22.5">
      <c r="B9" s="136" t="s">
        <v>307</v>
      </c>
      <c r="C9" s="36">
        <v>8468</v>
      </c>
      <c r="D9" s="137">
        <v>8394</v>
      </c>
      <c r="E9" s="222">
        <v>7631</v>
      </c>
      <c r="F9" s="239">
        <f>E9/D9*100</f>
        <v>90.910173933762209</v>
      </c>
      <c r="G9" s="137">
        <v>8310</v>
      </c>
      <c r="H9" s="137">
        <v>8241</v>
      </c>
      <c r="I9" s="222">
        <v>7500</v>
      </c>
      <c r="J9" s="29">
        <f>I9/H9*100</f>
        <v>91.008372770294869</v>
      </c>
      <c r="L9" s="99"/>
    </row>
    <row r="10" spans="2:18" ht="22.5">
      <c r="B10" s="136" t="s">
        <v>308</v>
      </c>
      <c r="C10" s="36">
        <v>169</v>
      </c>
      <c r="D10" s="137">
        <v>171</v>
      </c>
      <c r="E10" s="222">
        <v>166</v>
      </c>
      <c r="F10" s="239">
        <f t="shared" ref="F10:F14" si="0">E10/D10*100</f>
        <v>97.076023391812853</v>
      </c>
      <c r="G10" s="137">
        <v>163</v>
      </c>
      <c r="H10" s="137">
        <v>164</v>
      </c>
      <c r="I10" s="222">
        <v>160</v>
      </c>
      <c r="J10" s="29">
        <f t="shared" ref="J10:J14" si="1">I10/H10*100</f>
        <v>97.560975609756099</v>
      </c>
      <c r="L10" s="99"/>
    </row>
    <row r="11" spans="2:18" ht="22.5">
      <c r="B11" s="136" t="s">
        <v>309</v>
      </c>
      <c r="C11" s="36">
        <v>210</v>
      </c>
      <c r="D11" s="137">
        <v>209</v>
      </c>
      <c r="E11" s="222">
        <v>206</v>
      </c>
      <c r="F11" s="239">
        <f t="shared" si="0"/>
        <v>98.564593301435409</v>
      </c>
      <c r="G11" s="137">
        <v>209</v>
      </c>
      <c r="H11" s="137">
        <v>208</v>
      </c>
      <c r="I11" s="222">
        <v>205</v>
      </c>
      <c r="J11" s="29">
        <f t="shared" si="1"/>
        <v>98.557692307692307</v>
      </c>
      <c r="L11" s="99"/>
    </row>
    <row r="12" spans="2:18" ht="22.5">
      <c r="B12" s="136" t="s">
        <v>310</v>
      </c>
      <c r="C12" s="36">
        <v>351</v>
      </c>
      <c r="D12" s="137">
        <v>351</v>
      </c>
      <c r="E12" s="222">
        <v>341</v>
      </c>
      <c r="F12" s="239">
        <f t="shared" si="0"/>
        <v>97.150997150997156</v>
      </c>
      <c r="G12" s="137">
        <v>350</v>
      </c>
      <c r="H12" s="137">
        <v>350</v>
      </c>
      <c r="I12" s="222">
        <v>340</v>
      </c>
      <c r="J12" s="29">
        <f t="shared" si="1"/>
        <v>97.142857142857139</v>
      </c>
      <c r="L12" s="99"/>
    </row>
    <row r="13" spans="2:18" ht="22.5">
      <c r="B13" s="136" t="s">
        <v>311</v>
      </c>
      <c r="C13" s="36">
        <v>616</v>
      </c>
      <c r="D13" s="137">
        <v>617</v>
      </c>
      <c r="E13" s="222">
        <v>602</v>
      </c>
      <c r="F13" s="239">
        <f t="shared" si="0"/>
        <v>97.568881685575363</v>
      </c>
      <c r="G13" s="137">
        <v>593</v>
      </c>
      <c r="H13" s="137">
        <v>594</v>
      </c>
      <c r="I13" s="222">
        <v>590</v>
      </c>
      <c r="J13" s="29">
        <f t="shared" si="1"/>
        <v>99.326599326599336</v>
      </c>
      <c r="L13" s="99"/>
    </row>
    <row r="14" spans="2:18" ht="22.5">
      <c r="B14" s="20" t="s">
        <v>312</v>
      </c>
      <c r="C14" s="36">
        <v>357</v>
      </c>
      <c r="D14" s="137">
        <v>358</v>
      </c>
      <c r="E14" s="222">
        <v>334</v>
      </c>
      <c r="F14" s="239">
        <f t="shared" si="0"/>
        <v>93.296089385474858</v>
      </c>
      <c r="G14" s="137">
        <v>357</v>
      </c>
      <c r="H14" s="137">
        <v>358</v>
      </c>
      <c r="I14" s="222">
        <v>334</v>
      </c>
      <c r="J14" s="29">
        <f t="shared" si="1"/>
        <v>93.296089385474858</v>
      </c>
      <c r="L14" s="99"/>
    </row>
    <row r="15" spans="2:18" ht="30" customHeight="1">
      <c r="B15" s="351" t="s">
        <v>313</v>
      </c>
      <c r="C15" s="352"/>
      <c r="D15" s="352"/>
      <c r="E15" s="352"/>
      <c r="F15" s="352"/>
      <c r="G15" s="352"/>
      <c r="H15" s="352"/>
      <c r="I15" s="352"/>
      <c r="J15" s="353"/>
      <c r="L15" s="99"/>
    </row>
    <row r="16" spans="2:18" ht="22.5">
      <c r="B16" s="233" t="s">
        <v>306</v>
      </c>
      <c r="C16" s="232">
        <v>25841</v>
      </c>
      <c r="D16" s="232">
        <v>44627</v>
      </c>
      <c r="E16" s="291">
        <f>E17+E18+E19+E20+E21+E22</f>
        <v>40766</v>
      </c>
      <c r="F16" s="238">
        <f>E16/D16*100</f>
        <v>91.348286911510968</v>
      </c>
      <c r="G16" s="232">
        <v>24971</v>
      </c>
      <c r="H16" s="232">
        <v>42091</v>
      </c>
      <c r="I16" s="291">
        <f>I17+I18+I20+I19+I21+I22</f>
        <v>39796</v>
      </c>
      <c r="J16" s="223">
        <f>I16/H16*100</f>
        <v>94.547527975101559</v>
      </c>
      <c r="L16" s="99"/>
    </row>
    <row r="17" spans="2:12" ht="22.5">
      <c r="B17" s="224" t="s">
        <v>307</v>
      </c>
      <c r="C17" s="137">
        <v>23165</v>
      </c>
      <c r="D17" s="137">
        <v>39322</v>
      </c>
      <c r="E17" s="222">
        <v>36322</v>
      </c>
      <c r="F17" s="239">
        <f>E17/D17*100</f>
        <v>92.370683078175063</v>
      </c>
      <c r="G17" s="137">
        <v>22311</v>
      </c>
      <c r="H17" s="137">
        <v>36859</v>
      </c>
      <c r="I17" s="222">
        <v>35385</v>
      </c>
      <c r="J17" s="228">
        <f>I17/H17*100</f>
        <v>96.000976694972735</v>
      </c>
      <c r="K17" s="99"/>
      <c r="L17" s="99"/>
    </row>
    <row r="18" spans="2:12" ht="22.5">
      <c r="B18" s="224" t="s">
        <v>308</v>
      </c>
      <c r="C18" s="137">
        <v>397</v>
      </c>
      <c r="D18" s="137">
        <v>616</v>
      </c>
      <c r="E18" s="222">
        <v>559</v>
      </c>
      <c r="F18" s="239">
        <f>E18/D18*100</f>
        <v>90.746753246753244</v>
      </c>
      <c r="G18" s="137">
        <v>388</v>
      </c>
      <c r="H18" s="137">
        <v>594</v>
      </c>
      <c r="I18" s="222">
        <v>540</v>
      </c>
      <c r="J18" s="228">
        <f t="shared" ref="J18:J22" si="2">I18/H18*100</f>
        <v>90.909090909090907</v>
      </c>
      <c r="K18" s="99"/>
      <c r="L18" s="99"/>
    </row>
    <row r="19" spans="2:12" ht="22.5">
      <c r="B19" s="224" t="s">
        <v>309</v>
      </c>
      <c r="C19" s="137">
        <v>402</v>
      </c>
      <c r="D19" s="137">
        <v>763</v>
      </c>
      <c r="E19" s="222">
        <v>662</v>
      </c>
      <c r="F19" s="239">
        <f t="shared" ref="F19:F22" si="3">E19/D19*100</f>
        <v>86.762778505897771</v>
      </c>
      <c r="G19" s="137">
        <v>401</v>
      </c>
      <c r="H19" s="137">
        <v>749</v>
      </c>
      <c r="I19" s="222">
        <v>660</v>
      </c>
      <c r="J19" s="228">
        <f t="shared" si="2"/>
        <v>88.117489986648863</v>
      </c>
      <c r="K19" s="99"/>
      <c r="L19" s="99"/>
    </row>
    <row r="20" spans="2:12" ht="22.5">
      <c r="B20" s="224" t="s">
        <v>310</v>
      </c>
      <c r="C20" s="137">
        <v>386</v>
      </c>
      <c r="D20" s="137">
        <v>870</v>
      </c>
      <c r="E20" s="222">
        <v>754</v>
      </c>
      <c r="F20" s="239">
        <f t="shared" si="3"/>
        <v>86.666666666666671</v>
      </c>
      <c r="G20" s="137">
        <v>382</v>
      </c>
      <c r="H20" s="137">
        <v>862</v>
      </c>
      <c r="I20" s="222">
        <v>748</v>
      </c>
      <c r="J20" s="228">
        <f t="shared" si="2"/>
        <v>86.77494199535964</v>
      </c>
      <c r="K20" s="99"/>
      <c r="L20" s="99"/>
    </row>
    <row r="21" spans="2:12" ht="22.5">
      <c r="B21" s="224" t="s">
        <v>311</v>
      </c>
      <c r="C21" s="137">
        <v>555</v>
      </c>
      <c r="D21" s="137">
        <v>1315</v>
      </c>
      <c r="E21" s="222">
        <v>1042</v>
      </c>
      <c r="F21" s="239">
        <f t="shared" si="3"/>
        <v>79.239543726235738</v>
      </c>
      <c r="G21" s="137">
        <v>553</v>
      </c>
      <c r="H21" s="137">
        <v>1286</v>
      </c>
      <c r="I21" s="222">
        <v>1036</v>
      </c>
      <c r="J21" s="228">
        <f t="shared" si="2"/>
        <v>80.559875583203734</v>
      </c>
      <c r="K21" s="99"/>
      <c r="L21" s="99"/>
    </row>
    <row r="22" spans="2:12" ht="22.5">
      <c r="B22" s="227" t="s">
        <v>312</v>
      </c>
      <c r="C22" s="137">
        <v>936</v>
      </c>
      <c r="D22" s="137">
        <v>1742</v>
      </c>
      <c r="E22" s="222">
        <v>1427</v>
      </c>
      <c r="F22" s="239">
        <f t="shared" si="3"/>
        <v>81.917336394948336</v>
      </c>
      <c r="G22" s="137">
        <v>936</v>
      </c>
      <c r="H22" s="137">
        <v>1742</v>
      </c>
      <c r="I22" s="222">
        <v>1427</v>
      </c>
      <c r="J22" s="228">
        <f t="shared" si="2"/>
        <v>81.917336394948336</v>
      </c>
      <c r="K22" s="99"/>
      <c r="L22" s="99"/>
    </row>
    <row r="23" spans="2:12" ht="30" customHeight="1">
      <c r="B23" s="401" t="s">
        <v>305</v>
      </c>
      <c r="C23" s="402"/>
      <c r="D23" s="402"/>
      <c r="E23" s="402"/>
      <c r="F23" s="402"/>
      <c r="G23" s="402"/>
      <c r="H23" s="402"/>
      <c r="I23" s="402"/>
      <c r="J23" s="403"/>
      <c r="L23" s="99"/>
    </row>
    <row r="24" spans="2:12" ht="22.5">
      <c r="B24" s="224" t="s">
        <v>307</v>
      </c>
      <c r="C24" s="232">
        <v>27.4</v>
      </c>
      <c r="D24" s="232">
        <v>46.8</v>
      </c>
      <c r="E24" s="291">
        <v>47.6</v>
      </c>
      <c r="F24" s="287">
        <f>E24/D24*100</f>
        <v>101.70940170940173</v>
      </c>
      <c r="G24" s="232">
        <v>26.8</v>
      </c>
      <c r="H24" s="232">
        <v>44.7</v>
      </c>
      <c r="I24" s="291">
        <v>47.2</v>
      </c>
      <c r="J24" s="223">
        <f>I24/H24*100</f>
        <v>105.59284116331096</v>
      </c>
      <c r="L24" s="99"/>
    </row>
    <row r="25" spans="2:12" ht="22.5">
      <c r="B25" s="224" t="s">
        <v>308</v>
      </c>
      <c r="C25" s="137">
        <v>23.5</v>
      </c>
      <c r="D25" s="137">
        <v>36</v>
      </c>
      <c r="E25" s="222">
        <v>33.6</v>
      </c>
      <c r="F25" s="284">
        <f t="shared" ref="F25:F29" si="4">E25/D25*100</f>
        <v>93.333333333333329</v>
      </c>
      <c r="G25" s="137">
        <v>23.8</v>
      </c>
      <c r="H25" s="137">
        <v>36.200000000000003</v>
      </c>
      <c r="I25" s="222">
        <v>33.799999999999997</v>
      </c>
      <c r="J25" s="228">
        <f t="shared" ref="J25:J29" si="5">I25/H25*100</f>
        <v>93.37016574585634</v>
      </c>
      <c r="L25" s="99"/>
    </row>
    <row r="26" spans="2:12" ht="22.5">
      <c r="B26" s="224" t="s">
        <v>309</v>
      </c>
      <c r="C26" s="137">
        <v>19.2</v>
      </c>
      <c r="D26" s="137">
        <v>36.5</v>
      </c>
      <c r="E26" s="222">
        <v>32.1</v>
      </c>
      <c r="F26" s="284">
        <f t="shared" si="4"/>
        <v>87.945205479452056</v>
      </c>
      <c r="G26" s="137">
        <v>19.2</v>
      </c>
      <c r="H26" s="137">
        <v>36</v>
      </c>
      <c r="I26" s="222">
        <v>32.200000000000003</v>
      </c>
      <c r="J26" s="228">
        <f t="shared" si="5"/>
        <v>89.444444444444443</v>
      </c>
      <c r="L26" s="99"/>
    </row>
    <row r="27" spans="2:12" ht="22.5">
      <c r="B27" s="224" t="s">
        <v>310</v>
      </c>
      <c r="C27" s="137">
        <v>11</v>
      </c>
      <c r="D27" s="137">
        <v>24.7</v>
      </c>
      <c r="E27" s="222">
        <v>22.1</v>
      </c>
      <c r="F27" s="284">
        <f t="shared" si="4"/>
        <v>89.473684210526329</v>
      </c>
      <c r="G27" s="137">
        <v>10.9</v>
      </c>
      <c r="H27" s="137">
        <v>24.6</v>
      </c>
      <c r="I27" s="222">
        <v>22</v>
      </c>
      <c r="J27" s="228">
        <f t="shared" si="5"/>
        <v>89.430894308943081</v>
      </c>
      <c r="L27" s="99"/>
    </row>
    <row r="28" spans="2:12" ht="22.5">
      <c r="B28" s="224" t="s">
        <v>311</v>
      </c>
      <c r="C28" s="137">
        <v>9</v>
      </c>
      <c r="D28" s="137">
        <v>21.3</v>
      </c>
      <c r="E28" s="222">
        <v>17.3</v>
      </c>
      <c r="F28" s="284">
        <f t="shared" si="4"/>
        <v>81.220657276995297</v>
      </c>
      <c r="G28" s="137">
        <v>9.3000000000000007</v>
      </c>
      <c r="H28" s="137">
        <v>21.7</v>
      </c>
      <c r="I28" s="222">
        <v>17.600000000000001</v>
      </c>
      <c r="J28" s="228">
        <f t="shared" si="5"/>
        <v>81.105990783410135</v>
      </c>
      <c r="L28" s="99"/>
    </row>
    <row r="29" spans="2:12" ht="22.5">
      <c r="B29" s="227" t="s">
        <v>312</v>
      </c>
      <c r="C29" s="137">
        <v>26.2</v>
      </c>
      <c r="D29" s="137">
        <v>48.7</v>
      </c>
      <c r="E29" s="222">
        <v>42.7</v>
      </c>
      <c r="F29" s="284">
        <f t="shared" si="4"/>
        <v>87.679671457905556</v>
      </c>
      <c r="G29" s="137">
        <v>26.2</v>
      </c>
      <c r="H29" s="137">
        <v>48.7</v>
      </c>
      <c r="I29" s="222">
        <v>42.7</v>
      </c>
      <c r="J29" s="228">
        <f t="shared" si="5"/>
        <v>87.679671457905556</v>
      </c>
      <c r="L29" s="99"/>
    </row>
    <row r="30" spans="2:12" ht="40.5" customHeight="1">
      <c r="B30" s="423" t="s">
        <v>314</v>
      </c>
      <c r="C30" s="423"/>
      <c r="D30" s="423"/>
      <c r="E30" s="423"/>
      <c r="F30" s="423"/>
      <c r="G30" s="423"/>
      <c r="H30" s="423"/>
      <c r="I30" s="423"/>
      <c r="J30" s="423"/>
    </row>
    <row r="31" spans="2:12">
      <c r="B31" s="81"/>
      <c r="C31" s="81"/>
      <c r="D31" s="81"/>
      <c r="E31" s="81"/>
      <c r="F31" s="81"/>
      <c r="G31" s="81"/>
      <c r="H31" s="81"/>
      <c r="I31" s="81"/>
      <c r="J31" s="81"/>
    </row>
    <row r="32" spans="2:12">
      <c r="B32" s="81"/>
      <c r="C32" s="81"/>
      <c r="D32" s="81"/>
      <c r="E32" s="81"/>
      <c r="F32" s="81"/>
      <c r="G32" s="81"/>
      <c r="H32" s="81"/>
      <c r="I32" s="81"/>
      <c r="J32" s="81"/>
    </row>
    <row r="33" spans="2:10">
      <c r="B33" s="81"/>
      <c r="C33" s="81"/>
      <c r="D33" s="81"/>
      <c r="E33" s="81"/>
      <c r="F33" s="81"/>
      <c r="G33" s="81"/>
      <c r="H33" s="81"/>
      <c r="I33" s="81"/>
      <c r="J33" s="81"/>
    </row>
    <row r="34" spans="2:10">
      <c r="B34" s="81"/>
      <c r="C34" s="81"/>
      <c r="D34" s="81"/>
      <c r="E34" s="81"/>
      <c r="F34" s="81"/>
      <c r="G34" s="81"/>
      <c r="H34" s="81"/>
      <c r="I34" s="81"/>
      <c r="J34" s="81"/>
    </row>
    <row r="35" spans="2:10">
      <c r="B35" s="81"/>
      <c r="C35" s="81"/>
      <c r="D35" s="81"/>
      <c r="E35" s="81"/>
      <c r="F35" s="81"/>
      <c r="G35" s="81"/>
      <c r="H35" s="81"/>
      <c r="I35" s="81"/>
      <c r="J35" s="81"/>
    </row>
    <row r="36" spans="2:10">
      <c r="B36" s="81"/>
      <c r="C36" s="81"/>
      <c r="D36" s="81"/>
      <c r="E36" s="81"/>
      <c r="F36" s="81"/>
      <c r="G36" s="81"/>
      <c r="H36" s="81"/>
      <c r="I36" s="81"/>
      <c r="J36" s="81"/>
    </row>
    <row r="37" spans="2:10">
      <c r="B37" s="81"/>
      <c r="C37" s="81"/>
      <c r="D37" s="81"/>
      <c r="E37" s="81"/>
      <c r="F37" s="81"/>
      <c r="G37" s="81"/>
      <c r="H37" s="81"/>
      <c r="I37" s="81"/>
      <c r="J37" s="81"/>
    </row>
    <row r="38" spans="2:10">
      <c r="B38" s="81"/>
      <c r="C38" s="81"/>
      <c r="D38" s="81"/>
      <c r="E38" s="81"/>
      <c r="F38" s="81"/>
      <c r="G38" s="81"/>
      <c r="H38" s="81"/>
      <c r="I38" s="81"/>
      <c r="J38" s="81"/>
    </row>
    <row r="39" spans="2:10">
      <c r="B39" s="81"/>
      <c r="C39" s="81"/>
      <c r="D39" s="81"/>
      <c r="E39" s="81"/>
      <c r="F39" s="81"/>
      <c r="G39" s="81"/>
      <c r="H39" s="81"/>
      <c r="I39" s="81"/>
      <c r="J39" s="81"/>
    </row>
    <row r="40" spans="2:10">
      <c r="B40" s="81"/>
      <c r="C40" s="81"/>
      <c r="D40" s="81"/>
      <c r="E40" s="81"/>
      <c r="F40" s="81"/>
      <c r="G40" s="81"/>
      <c r="H40" s="81"/>
      <c r="I40" s="81"/>
      <c r="J40" s="81"/>
    </row>
    <row r="41" spans="2:10">
      <c r="B41" s="81"/>
      <c r="C41" s="81"/>
      <c r="D41" s="81"/>
      <c r="E41" s="81"/>
      <c r="F41" s="81"/>
      <c r="G41" s="81"/>
      <c r="H41" s="81"/>
      <c r="I41" s="81"/>
      <c r="J41" s="81"/>
    </row>
    <row r="42" spans="2:10">
      <c r="B42" s="81"/>
      <c r="C42" s="81"/>
      <c r="D42" s="81"/>
      <c r="E42" s="81"/>
      <c r="F42" s="81"/>
      <c r="G42" s="81"/>
      <c r="H42" s="81"/>
      <c r="I42" s="81"/>
      <c r="J42" s="81"/>
    </row>
    <row r="43" spans="2:10">
      <c r="B43" s="81"/>
      <c r="C43" s="81"/>
      <c r="D43" s="81"/>
      <c r="E43" s="81"/>
      <c r="F43" s="81"/>
      <c r="G43" s="81"/>
      <c r="H43" s="81"/>
      <c r="I43" s="81"/>
      <c r="J43" s="81"/>
    </row>
    <row r="44" spans="2:10">
      <c r="B44" s="81"/>
      <c r="C44" s="81"/>
      <c r="D44" s="81"/>
      <c r="E44" s="81"/>
      <c r="F44" s="81"/>
      <c r="G44" s="81"/>
      <c r="H44" s="81"/>
      <c r="I44" s="81"/>
      <c r="J44" s="81"/>
    </row>
    <row r="45" spans="2:10">
      <c r="B45" s="81"/>
      <c r="C45" s="81"/>
      <c r="D45" s="81"/>
      <c r="E45" s="81"/>
      <c r="F45" s="81"/>
      <c r="G45" s="81"/>
      <c r="H45" s="81"/>
      <c r="I45" s="81"/>
      <c r="J45" s="81"/>
    </row>
    <row r="46" spans="2:10">
      <c r="B46" s="81"/>
      <c r="C46" s="81"/>
      <c r="D46" s="81"/>
      <c r="E46" s="81"/>
      <c r="F46" s="81"/>
      <c r="G46" s="81"/>
      <c r="H46" s="81"/>
      <c r="I46" s="81"/>
      <c r="J46" s="81"/>
    </row>
    <row r="47" spans="2:10">
      <c r="B47" s="81"/>
      <c r="C47" s="81"/>
      <c r="D47" s="81"/>
      <c r="E47" s="81"/>
      <c r="F47" s="81"/>
      <c r="G47" s="81"/>
      <c r="H47" s="81"/>
      <c r="I47" s="81"/>
      <c r="J47" s="81"/>
    </row>
    <row r="48" spans="2:10">
      <c r="B48" s="81"/>
      <c r="C48" s="81"/>
      <c r="D48" s="81"/>
      <c r="E48" s="81"/>
      <c r="F48" s="81"/>
      <c r="G48" s="81"/>
      <c r="H48" s="81"/>
      <c r="I48" s="81"/>
      <c r="J48" s="81"/>
    </row>
    <row r="49" spans="2:10">
      <c r="B49" s="81"/>
      <c r="C49" s="81"/>
      <c r="D49" s="81"/>
      <c r="E49" s="81"/>
      <c r="F49" s="81"/>
      <c r="G49" s="81"/>
      <c r="H49" s="81"/>
      <c r="I49" s="81"/>
      <c r="J49" s="81"/>
    </row>
    <row r="50" spans="2:10">
      <c r="B50" s="81"/>
      <c r="C50" s="81"/>
      <c r="D50" s="81"/>
      <c r="E50" s="81"/>
      <c r="F50" s="81"/>
      <c r="G50" s="81"/>
      <c r="H50" s="81"/>
      <c r="I50" s="81"/>
      <c r="J50" s="81"/>
    </row>
    <row r="51" spans="2:10">
      <c r="B51" s="81"/>
      <c r="C51" s="81"/>
      <c r="D51" s="81"/>
      <c r="E51" s="81"/>
      <c r="F51" s="81"/>
      <c r="G51" s="81"/>
      <c r="H51" s="81"/>
      <c r="I51" s="81"/>
      <c r="J51" s="81"/>
    </row>
    <row r="52" spans="2:10">
      <c r="B52" s="81"/>
      <c r="C52" s="81"/>
      <c r="D52" s="81"/>
      <c r="E52" s="81"/>
      <c r="F52" s="81"/>
      <c r="G52" s="81"/>
      <c r="H52" s="81"/>
      <c r="I52" s="81"/>
      <c r="J52" s="81"/>
    </row>
    <row r="53" spans="2:10">
      <c r="B53" s="81"/>
      <c r="C53" s="81"/>
      <c r="D53" s="81"/>
      <c r="E53" s="81"/>
      <c r="F53" s="81"/>
      <c r="G53" s="81"/>
      <c r="H53" s="81"/>
      <c r="I53" s="81"/>
      <c r="J53" s="81"/>
    </row>
    <row r="54" spans="2:10">
      <c r="B54" s="81"/>
      <c r="C54" s="81"/>
      <c r="D54" s="81"/>
      <c r="E54" s="81"/>
      <c r="F54" s="81"/>
      <c r="G54" s="81"/>
      <c r="H54" s="81"/>
      <c r="I54" s="81"/>
      <c r="J54" s="81"/>
    </row>
  </sheetData>
  <mergeCells count="16">
    <mergeCell ref="B1:J1"/>
    <mergeCell ref="B7:J7"/>
    <mergeCell ref="B15:J15"/>
    <mergeCell ref="B23:J23"/>
    <mergeCell ref="B30:J30"/>
    <mergeCell ref="B4:B6"/>
    <mergeCell ref="C4:F4"/>
    <mergeCell ref="G4:J4"/>
    <mergeCell ref="C5:C6"/>
    <mergeCell ref="D5:D6"/>
    <mergeCell ref="E5:E6"/>
    <mergeCell ref="G5:G6"/>
    <mergeCell ref="H5:H6"/>
    <mergeCell ref="I5:I6"/>
    <mergeCell ref="B2:J2"/>
    <mergeCell ref="I3:J3"/>
  </mergeCells>
  <hyperlinks>
    <hyperlink ref="I3" location="'Spis treści   Contents'!A1" display="'Spis treści   Contents'!A1"/>
    <hyperlink ref="I3:J3" location="'Spis tablic   List of tables'!A1" display="'Spis tablic   List of tables'!A1"/>
  </hyperlinks>
  <pageMargins left="0.7" right="0.7" top="0.75" bottom="0.75" header="0.3" footer="0.3"/>
  <pageSetup paperSize="9" scale="7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L39"/>
  <sheetViews>
    <sheetView zoomScaleNormal="100" workbookViewId="0">
      <pane xSplit="2" ySplit="6" topLeftCell="C7" activePane="bottomRight" state="frozen"/>
      <selection activeCell="E3" sqref="E3:F3"/>
      <selection pane="topRight" activeCell="E3" sqref="E3:F3"/>
      <selection pane="bottomLeft" activeCell="E3" sqref="E3:F3"/>
      <selection pane="bottomRight" activeCell="M1" sqref="M1"/>
    </sheetView>
  </sheetViews>
  <sheetFormatPr defaultRowHeight="11.25"/>
  <cols>
    <col min="1" max="1" width="2.7109375" style="103" customWidth="1"/>
    <col min="2" max="2" width="25.7109375" style="103" customWidth="1"/>
    <col min="3" max="16384" width="9.140625" style="103"/>
  </cols>
  <sheetData>
    <row r="1" spans="2:12" s="45" customFormat="1" ht="12.75">
      <c r="B1" s="354" t="s">
        <v>430</v>
      </c>
      <c r="C1" s="404"/>
      <c r="D1" s="404"/>
      <c r="E1" s="404"/>
      <c r="F1" s="404"/>
      <c r="G1" s="404"/>
      <c r="H1" s="404"/>
      <c r="I1" s="404"/>
      <c r="J1" s="405"/>
    </row>
    <row r="2" spans="2:12" s="45" customFormat="1" ht="12.75">
      <c r="B2" s="361" t="s">
        <v>431</v>
      </c>
      <c r="C2" s="362"/>
      <c r="D2" s="362"/>
      <c r="E2" s="362"/>
      <c r="F2" s="362"/>
      <c r="G2" s="362"/>
      <c r="H2" s="362"/>
      <c r="I2" s="362"/>
      <c r="J2" s="422"/>
      <c r="K2" s="49"/>
      <c r="L2" s="49"/>
    </row>
    <row r="3" spans="2:12" ht="30" customHeight="1">
      <c r="B3" s="84"/>
      <c r="C3" s="84"/>
      <c r="D3" s="84"/>
      <c r="E3" s="84"/>
      <c r="F3" s="84"/>
      <c r="G3" s="84"/>
      <c r="H3" s="84"/>
      <c r="I3" s="364" t="s">
        <v>502</v>
      </c>
      <c r="J3" s="364"/>
    </row>
    <row r="4" spans="2:12" ht="22.5" customHeight="1">
      <c r="B4" s="357" t="s">
        <v>204</v>
      </c>
      <c r="C4" s="358" t="s">
        <v>301</v>
      </c>
      <c r="D4" s="358"/>
      <c r="E4" s="358"/>
      <c r="F4" s="358"/>
      <c r="G4" s="358" t="s">
        <v>302</v>
      </c>
      <c r="H4" s="358"/>
      <c r="I4" s="358"/>
      <c r="J4" s="359"/>
    </row>
    <row r="5" spans="2:12" ht="15.75" customHeight="1">
      <c r="B5" s="357"/>
      <c r="C5" s="358">
        <v>2017</v>
      </c>
      <c r="D5" s="358">
        <v>2018</v>
      </c>
      <c r="E5" s="359">
        <v>2019</v>
      </c>
      <c r="F5" s="132"/>
      <c r="G5" s="358">
        <v>2017</v>
      </c>
      <c r="H5" s="358">
        <v>2018</v>
      </c>
      <c r="I5" s="359">
        <v>2019</v>
      </c>
      <c r="J5" s="135"/>
    </row>
    <row r="6" spans="2:12">
      <c r="B6" s="357"/>
      <c r="C6" s="358"/>
      <c r="D6" s="358"/>
      <c r="E6" s="359"/>
      <c r="F6" s="133" t="s">
        <v>525</v>
      </c>
      <c r="G6" s="358"/>
      <c r="H6" s="358"/>
      <c r="I6" s="359"/>
      <c r="J6" s="134" t="s">
        <v>525</v>
      </c>
    </row>
    <row r="7" spans="2:12" ht="30" customHeight="1">
      <c r="B7" s="360" t="s">
        <v>303</v>
      </c>
      <c r="C7" s="360"/>
      <c r="D7" s="360"/>
      <c r="E7" s="360"/>
      <c r="F7" s="360"/>
      <c r="G7" s="360"/>
      <c r="H7" s="360"/>
      <c r="I7" s="360"/>
      <c r="J7" s="360"/>
    </row>
    <row r="8" spans="2:12" ht="22.5">
      <c r="B8" s="240" t="s">
        <v>590</v>
      </c>
      <c r="C8" s="241">
        <v>6730</v>
      </c>
      <c r="D8" s="241">
        <v>7418</v>
      </c>
      <c r="E8" s="249">
        <f>E9+E10+E11+E12+E13</f>
        <v>7207</v>
      </c>
      <c r="F8" s="243">
        <f>E8/D8*100</f>
        <v>97.155567538420058</v>
      </c>
      <c r="G8" s="241">
        <v>6300</v>
      </c>
      <c r="H8" s="241">
        <v>6973</v>
      </c>
      <c r="I8" s="249">
        <f>I9+I10+I11+I12+I13</f>
        <v>6789</v>
      </c>
      <c r="J8" s="244">
        <f>I8/H8*100</f>
        <v>97.361250537788607</v>
      </c>
    </row>
    <row r="9" spans="2:12" ht="22.5">
      <c r="B9" s="207" t="s">
        <v>591</v>
      </c>
      <c r="C9" s="245">
        <v>2010</v>
      </c>
      <c r="D9" s="245">
        <v>1950</v>
      </c>
      <c r="E9" s="242">
        <v>1947</v>
      </c>
      <c r="F9" s="247">
        <f>E9/D9*100</f>
        <v>99.846153846153854</v>
      </c>
      <c r="G9" s="245">
        <v>1985</v>
      </c>
      <c r="H9" s="245">
        <v>1925</v>
      </c>
      <c r="I9" s="242">
        <v>1925</v>
      </c>
      <c r="J9" s="246">
        <f>I9/H9*100</f>
        <v>100</v>
      </c>
    </row>
    <row r="10" spans="2:12" ht="22.5">
      <c r="B10" s="207" t="s">
        <v>592</v>
      </c>
      <c r="C10" s="245">
        <v>1496</v>
      </c>
      <c r="D10" s="248">
        <v>1497</v>
      </c>
      <c r="E10" s="242">
        <v>1495</v>
      </c>
      <c r="F10" s="247">
        <f t="shared" ref="F10:F13" si="0">E10/D10*100</f>
        <v>99.866399465597866</v>
      </c>
      <c r="G10" s="245">
        <v>1481</v>
      </c>
      <c r="H10" s="248">
        <v>1482</v>
      </c>
      <c r="I10" s="242">
        <v>1480</v>
      </c>
      <c r="J10" s="246">
        <f t="shared" ref="J10:J13" si="1">I10/H10*100</f>
        <v>99.865047233468289</v>
      </c>
    </row>
    <row r="11" spans="2:12" ht="22.5">
      <c r="B11" s="207" t="s">
        <v>593</v>
      </c>
      <c r="C11" s="245">
        <v>1617</v>
      </c>
      <c r="D11" s="248">
        <v>1579</v>
      </c>
      <c r="E11" s="242">
        <v>1474</v>
      </c>
      <c r="F11" s="247">
        <f t="shared" si="0"/>
        <v>93.35022165927802</v>
      </c>
      <c r="G11" s="245">
        <v>1616</v>
      </c>
      <c r="H11" s="248">
        <v>1578</v>
      </c>
      <c r="I11" s="242">
        <v>1474</v>
      </c>
      <c r="J11" s="246">
        <f t="shared" si="1"/>
        <v>93.409378960709759</v>
      </c>
    </row>
    <row r="12" spans="2:12" ht="22.5">
      <c r="B12" s="207" t="s">
        <v>594</v>
      </c>
      <c r="C12" s="245">
        <v>89</v>
      </c>
      <c r="D12" s="245">
        <v>89</v>
      </c>
      <c r="E12" s="242">
        <v>80</v>
      </c>
      <c r="F12" s="247">
        <f t="shared" si="0"/>
        <v>89.887640449438194</v>
      </c>
      <c r="G12" s="245">
        <v>89</v>
      </c>
      <c r="H12" s="245">
        <v>89</v>
      </c>
      <c r="I12" s="242">
        <v>80</v>
      </c>
      <c r="J12" s="246">
        <f t="shared" si="1"/>
        <v>89.887640449438194</v>
      </c>
    </row>
    <row r="13" spans="2:12" ht="22.5">
      <c r="B13" s="207" t="s">
        <v>595</v>
      </c>
      <c r="C13" s="245">
        <v>1519</v>
      </c>
      <c r="D13" s="248">
        <v>2304</v>
      </c>
      <c r="E13" s="242">
        <v>2211</v>
      </c>
      <c r="F13" s="247">
        <f t="shared" si="0"/>
        <v>95.963541666666657</v>
      </c>
      <c r="G13" s="245">
        <v>1129</v>
      </c>
      <c r="H13" s="248">
        <v>1899</v>
      </c>
      <c r="I13" s="242">
        <v>1830</v>
      </c>
      <c r="J13" s="246">
        <f t="shared" si="1"/>
        <v>96.366508688783568</v>
      </c>
    </row>
    <row r="14" spans="2:12" ht="30" customHeight="1">
      <c r="B14" s="385" t="s">
        <v>596</v>
      </c>
      <c r="C14" s="418"/>
      <c r="D14" s="418"/>
      <c r="E14" s="418"/>
      <c r="F14" s="418"/>
      <c r="G14" s="418"/>
      <c r="H14" s="418"/>
      <c r="I14" s="418"/>
      <c r="J14" s="383"/>
    </row>
    <row r="15" spans="2:12" ht="22.5">
      <c r="B15" s="240" t="s">
        <v>590</v>
      </c>
      <c r="C15" s="241">
        <v>17562</v>
      </c>
      <c r="D15" s="241">
        <v>20826</v>
      </c>
      <c r="E15" s="249">
        <f>E17+E16+E18+E19+E20</f>
        <v>21870</v>
      </c>
      <c r="F15" s="243">
        <f>E15/D15*100</f>
        <v>105.01296456352635</v>
      </c>
      <c r="G15" s="241">
        <v>15616</v>
      </c>
      <c r="H15" s="241">
        <v>18303</v>
      </c>
      <c r="I15" s="249">
        <f>I16+I17+I18+I19+I20</f>
        <v>19515</v>
      </c>
      <c r="J15" s="244">
        <f>I15/H15*100</f>
        <v>106.62186526798885</v>
      </c>
    </row>
    <row r="16" spans="2:12" ht="22.5">
      <c r="B16" s="207" t="s">
        <v>591</v>
      </c>
      <c r="C16" s="245">
        <v>4035</v>
      </c>
      <c r="D16" s="245">
        <v>4464</v>
      </c>
      <c r="E16" s="242">
        <v>4436</v>
      </c>
      <c r="F16" s="247">
        <f t="shared" ref="F16:F20" si="2">E16/D16*100</f>
        <v>99.372759856630822</v>
      </c>
      <c r="G16" s="245">
        <v>3953</v>
      </c>
      <c r="H16" s="245">
        <v>4304</v>
      </c>
      <c r="I16" s="242">
        <v>4350</v>
      </c>
      <c r="J16" s="246">
        <f t="shared" ref="J16:J20" si="3">I16/H16*100</f>
        <v>101.06877323420073</v>
      </c>
    </row>
    <row r="17" spans="2:10" ht="22.5">
      <c r="B17" s="207" t="s">
        <v>592</v>
      </c>
      <c r="C17" s="245">
        <v>3172</v>
      </c>
      <c r="D17" s="245">
        <v>3551</v>
      </c>
      <c r="E17" s="242">
        <v>2859</v>
      </c>
      <c r="F17" s="247">
        <f t="shared" si="2"/>
        <v>80.512531681216558</v>
      </c>
      <c r="G17" s="245">
        <v>3163</v>
      </c>
      <c r="H17" s="245">
        <v>3475</v>
      </c>
      <c r="I17" s="242">
        <v>2850</v>
      </c>
      <c r="J17" s="246">
        <f t="shared" si="3"/>
        <v>82.014388489208628</v>
      </c>
    </row>
    <row r="18" spans="2:10" ht="22.5">
      <c r="B18" s="207" t="s">
        <v>593</v>
      </c>
      <c r="C18" s="245">
        <v>4858</v>
      </c>
      <c r="D18" s="245">
        <v>6174</v>
      </c>
      <c r="E18" s="242">
        <v>4920</v>
      </c>
      <c r="F18" s="247">
        <f t="shared" si="2"/>
        <v>79.689018464528672</v>
      </c>
      <c r="G18" s="245">
        <v>4858</v>
      </c>
      <c r="H18" s="245">
        <v>6174</v>
      </c>
      <c r="I18" s="242">
        <v>4920</v>
      </c>
      <c r="J18" s="246">
        <f t="shared" si="3"/>
        <v>79.689018464528672</v>
      </c>
    </row>
    <row r="19" spans="2:10" ht="22.5">
      <c r="B19" s="207" t="s">
        <v>594</v>
      </c>
      <c r="C19" s="245">
        <v>246</v>
      </c>
      <c r="D19" s="245">
        <v>292</v>
      </c>
      <c r="E19" s="242">
        <v>237</v>
      </c>
      <c r="F19" s="247">
        <f t="shared" si="2"/>
        <v>81.164383561643831</v>
      </c>
      <c r="G19" s="245">
        <v>246</v>
      </c>
      <c r="H19" s="245">
        <v>292</v>
      </c>
      <c r="I19" s="242">
        <v>237</v>
      </c>
      <c r="J19" s="246">
        <f t="shared" si="3"/>
        <v>81.164383561643831</v>
      </c>
    </row>
    <row r="20" spans="2:10" ht="22.5">
      <c r="B20" s="207" t="s">
        <v>595</v>
      </c>
      <c r="C20" s="245">
        <v>5251</v>
      </c>
      <c r="D20" s="245">
        <v>6346</v>
      </c>
      <c r="E20" s="242">
        <v>9418</v>
      </c>
      <c r="F20" s="247">
        <f t="shared" si="2"/>
        <v>148.40844626536401</v>
      </c>
      <c r="G20" s="245">
        <v>3397</v>
      </c>
      <c r="H20" s="245">
        <v>4058</v>
      </c>
      <c r="I20" s="242">
        <v>7158</v>
      </c>
      <c r="J20" s="246">
        <f t="shared" si="3"/>
        <v>176.39231148348941</v>
      </c>
    </row>
    <row r="21" spans="2:10" ht="30" customHeight="1">
      <c r="B21" s="385" t="s">
        <v>305</v>
      </c>
      <c r="C21" s="418"/>
      <c r="D21" s="418"/>
      <c r="E21" s="418"/>
      <c r="F21" s="418"/>
      <c r="G21" s="418"/>
      <c r="H21" s="418"/>
      <c r="I21" s="418"/>
      <c r="J21" s="383"/>
    </row>
    <row r="22" spans="2:10" ht="22.5">
      <c r="B22" s="207" t="s">
        <v>591</v>
      </c>
      <c r="C22" s="245">
        <v>20.100000000000001</v>
      </c>
      <c r="D22" s="245">
        <v>22.9</v>
      </c>
      <c r="E22" s="242">
        <v>22.8</v>
      </c>
      <c r="F22" s="247">
        <f>E22/D22*100</f>
        <v>99.563318777292579</v>
      </c>
      <c r="G22" s="245">
        <v>19.899999999999999</v>
      </c>
      <c r="H22" s="245">
        <v>22.4</v>
      </c>
      <c r="I22" s="242">
        <v>22.6</v>
      </c>
      <c r="J22" s="246">
        <f>I22/H22*100</f>
        <v>100.89285714285717</v>
      </c>
    </row>
    <row r="23" spans="2:10" ht="22.5">
      <c r="B23" s="207" t="s">
        <v>592</v>
      </c>
      <c r="C23" s="245">
        <v>21.2</v>
      </c>
      <c r="D23" s="245">
        <v>23.7</v>
      </c>
      <c r="E23" s="242">
        <v>19.100000000000001</v>
      </c>
      <c r="F23" s="247">
        <f t="shared" ref="F23:F26" si="4">E23/D23*100</f>
        <v>80.59071729957806</v>
      </c>
      <c r="G23" s="245">
        <v>21.4</v>
      </c>
      <c r="H23" s="245">
        <v>23.5</v>
      </c>
      <c r="I23" s="242">
        <v>19.3</v>
      </c>
      <c r="J23" s="246">
        <f t="shared" ref="J23:J26" si="5">I23/H23*100</f>
        <v>82.127659574468098</v>
      </c>
    </row>
    <row r="24" spans="2:10" ht="22.5">
      <c r="B24" s="207" t="s">
        <v>593</v>
      </c>
      <c r="C24" s="245">
        <v>30.1</v>
      </c>
      <c r="D24" s="245">
        <v>39.1</v>
      </c>
      <c r="E24" s="242">
        <v>33.4</v>
      </c>
      <c r="F24" s="247">
        <f t="shared" si="4"/>
        <v>85.421994884910475</v>
      </c>
      <c r="G24" s="245">
        <v>30.1</v>
      </c>
      <c r="H24" s="245">
        <v>39.1</v>
      </c>
      <c r="I24" s="242">
        <v>33.4</v>
      </c>
      <c r="J24" s="246">
        <f t="shared" si="5"/>
        <v>85.421994884910475</v>
      </c>
    </row>
    <row r="25" spans="2:10" ht="22.5">
      <c r="B25" s="207" t="s">
        <v>594</v>
      </c>
      <c r="C25" s="245">
        <v>27.7</v>
      </c>
      <c r="D25" s="245">
        <v>32.9</v>
      </c>
      <c r="E25" s="242">
        <v>29.6</v>
      </c>
      <c r="F25" s="247">
        <f t="shared" si="4"/>
        <v>89.969604863221903</v>
      </c>
      <c r="G25" s="245">
        <v>27.7</v>
      </c>
      <c r="H25" s="245">
        <v>32.9</v>
      </c>
      <c r="I25" s="242">
        <v>29.6</v>
      </c>
      <c r="J25" s="246">
        <f t="shared" si="5"/>
        <v>89.969604863221903</v>
      </c>
    </row>
    <row r="26" spans="2:10" ht="22.5">
      <c r="B26" s="207" t="s">
        <v>595</v>
      </c>
      <c r="C26" s="245">
        <v>34.6</v>
      </c>
      <c r="D26" s="245">
        <v>27.5</v>
      </c>
      <c r="E26" s="242">
        <v>42.6</v>
      </c>
      <c r="F26" s="247">
        <f t="shared" si="4"/>
        <v>154.90909090909091</v>
      </c>
      <c r="G26" s="245">
        <v>30.1</v>
      </c>
      <c r="H26" s="245">
        <v>21.4</v>
      </c>
      <c r="I26" s="242">
        <v>39.1</v>
      </c>
      <c r="J26" s="246">
        <f t="shared" si="5"/>
        <v>182.71028037383178</v>
      </c>
    </row>
    <row r="27" spans="2:10" ht="27" customHeight="1">
      <c r="B27" s="419" t="s">
        <v>597</v>
      </c>
      <c r="C27" s="420"/>
      <c r="D27" s="420"/>
      <c r="E27" s="420"/>
      <c r="F27" s="420"/>
      <c r="G27" s="420"/>
      <c r="H27" s="420"/>
      <c r="I27" s="420"/>
      <c r="J27" s="421"/>
    </row>
    <row r="28" spans="2:10">
      <c r="B28" s="211"/>
      <c r="C28" s="211"/>
      <c r="D28" s="211"/>
      <c r="E28" s="211"/>
      <c r="F28" s="211"/>
      <c r="G28" s="211"/>
      <c r="H28" s="211"/>
      <c r="I28" s="211"/>
      <c r="J28" s="211"/>
    </row>
    <row r="29" spans="2:10">
      <c r="B29" s="211"/>
      <c r="C29" s="211"/>
      <c r="D29" s="211"/>
      <c r="E29" s="211"/>
      <c r="F29" s="211"/>
      <c r="G29" s="211"/>
      <c r="H29" s="211"/>
      <c r="I29" s="211"/>
      <c r="J29" s="211"/>
    </row>
    <row r="30" spans="2:10">
      <c r="B30" s="211"/>
      <c r="C30" s="211"/>
      <c r="D30" s="211"/>
      <c r="E30" s="211"/>
      <c r="F30" s="211"/>
      <c r="G30" s="211"/>
      <c r="H30" s="211"/>
      <c r="I30" s="211"/>
      <c r="J30" s="211"/>
    </row>
    <row r="31" spans="2:10">
      <c r="B31" s="211"/>
      <c r="C31" s="211"/>
      <c r="D31" s="211"/>
      <c r="E31" s="211"/>
      <c r="F31" s="211"/>
      <c r="G31" s="211"/>
      <c r="H31" s="211"/>
      <c r="I31" s="211"/>
      <c r="J31" s="211"/>
    </row>
    <row r="32" spans="2:10">
      <c r="B32" s="211"/>
      <c r="C32" s="211"/>
      <c r="D32" s="211"/>
      <c r="E32" s="211"/>
      <c r="F32" s="211"/>
      <c r="G32" s="211"/>
      <c r="H32" s="211"/>
      <c r="I32" s="211"/>
      <c r="J32" s="211"/>
    </row>
    <row r="33" spans="2:10">
      <c r="B33" s="211"/>
      <c r="C33" s="211"/>
      <c r="D33" s="211"/>
      <c r="E33" s="211"/>
      <c r="F33" s="211"/>
      <c r="G33" s="211"/>
      <c r="H33" s="211"/>
      <c r="I33" s="211"/>
      <c r="J33" s="211"/>
    </row>
    <row r="34" spans="2:10">
      <c r="B34" s="211"/>
      <c r="C34" s="211"/>
      <c r="D34" s="211"/>
      <c r="E34" s="211"/>
      <c r="F34" s="211"/>
      <c r="G34" s="211"/>
      <c r="H34" s="211"/>
      <c r="I34" s="211"/>
      <c r="J34" s="211"/>
    </row>
    <row r="35" spans="2:10">
      <c r="B35" s="211"/>
      <c r="C35" s="211"/>
      <c r="D35" s="211"/>
      <c r="E35" s="211"/>
      <c r="F35" s="211"/>
      <c r="G35" s="211"/>
      <c r="H35" s="211"/>
      <c r="I35" s="211"/>
      <c r="J35" s="211"/>
    </row>
    <row r="36" spans="2:10">
      <c r="B36" s="211"/>
      <c r="C36" s="211"/>
      <c r="D36" s="211"/>
      <c r="E36" s="211"/>
      <c r="F36" s="211"/>
      <c r="G36" s="211"/>
      <c r="H36" s="211"/>
      <c r="I36" s="211"/>
      <c r="J36" s="211"/>
    </row>
    <row r="37" spans="2:10">
      <c r="B37" s="211"/>
      <c r="C37" s="211"/>
      <c r="D37" s="211"/>
      <c r="E37" s="211"/>
      <c r="F37" s="211"/>
      <c r="G37" s="211"/>
      <c r="H37" s="211"/>
      <c r="I37" s="211"/>
      <c r="J37" s="211"/>
    </row>
    <row r="38" spans="2:10">
      <c r="B38" s="211"/>
      <c r="C38" s="211"/>
      <c r="D38" s="211"/>
      <c r="E38" s="211"/>
      <c r="F38" s="211"/>
      <c r="G38" s="211"/>
      <c r="H38" s="211"/>
      <c r="I38" s="211"/>
      <c r="J38" s="211"/>
    </row>
    <row r="39" spans="2:10">
      <c r="B39" s="211"/>
      <c r="C39" s="211"/>
      <c r="D39" s="211"/>
      <c r="E39" s="211"/>
      <c r="F39" s="211"/>
      <c r="G39" s="211"/>
      <c r="H39" s="211"/>
      <c r="I39" s="211"/>
      <c r="J39" s="211"/>
    </row>
  </sheetData>
  <mergeCells count="16">
    <mergeCell ref="B7:J7"/>
    <mergeCell ref="B14:J14"/>
    <mergeCell ref="B21:J21"/>
    <mergeCell ref="B27:J27"/>
    <mergeCell ref="B1:J1"/>
    <mergeCell ref="B4:B6"/>
    <mergeCell ref="C4:F4"/>
    <mergeCell ref="G4:J4"/>
    <mergeCell ref="C5:C6"/>
    <mergeCell ref="D5:D6"/>
    <mergeCell ref="E5:E6"/>
    <mergeCell ref="G5:G6"/>
    <mergeCell ref="H5:H6"/>
    <mergeCell ref="I5:I6"/>
    <mergeCell ref="B2:J2"/>
    <mergeCell ref="I3:J3"/>
  </mergeCells>
  <hyperlinks>
    <hyperlink ref="I3" location="'Spis treści   Contents'!A1" display="'Spis treści   Contents'!A1"/>
    <hyperlink ref="I3:J3" location="'Spis tablic   List of tables'!A1" display="'Spis tablic   List of tables'!A1"/>
  </hyperlinks>
  <pageMargins left="0.7" right="0.7" top="0.75" bottom="0.75" header="0.3" footer="0.3"/>
  <pageSetup paperSize="9" scale="6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17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1" customWidth="1"/>
    <col min="2" max="2" width="38.28515625" style="11" customWidth="1"/>
    <col min="3" max="16384" width="9.140625" style="11"/>
  </cols>
  <sheetData>
    <row r="1" spans="2:18" s="45" customFormat="1" ht="12.75">
      <c r="B1" s="354" t="s">
        <v>432</v>
      </c>
      <c r="C1" s="404"/>
      <c r="D1" s="404"/>
      <c r="E1" s="404"/>
      <c r="F1" s="405"/>
    </row>
    <row r="2" spans="2:18" s="45" customFormat="1" ht="12.75" customHeight="1">
      <c r="B2" s="367" t="s">
        <v>112</v>
      </c>
      <c r="C2" s="367"/>
      <c r="D2" s="367"/>
      <c r="E2" s="367"/>
      <c r="F2" s="367"/>
      <c r="G2" s="80"/>
      <c r="H2" s="80"/>
      <c r="I2" s="53"/>
      <c r="J2" s="49"/>
      <c r="K2" s="49"/>
      <c r="L2" s="49"/>
      <c r="M2" s="49"/>
      <c r="N2" s="49"/>
      <c r="O2" s="49"/>
      <c r="P2" s="49"/>
      <c r="Q2" s="49"/>
      <c r="R2" s="49"/>
    </row>
    <row r="3" spans="2:18" ht="30" customHeight="1">
      <c r="B3" s="84"/>
      <c r="C3" s="84"/>
      <c r="D3" s="84"/>
      <c r="E3" s="364" t="s">
        <v>502</v>
      </c>
      <c r="F3" s="364"/>
    </row>
    <row r="4" spans="2:18">
      <c r="B4" s="357" t="s">
        <v>204</v>
      </c>
      <c r="C4" s="358">
        <v>2018</v>
      </c>
      <c r="D4" s="358"/>
      <c r="E4" s="358">
        <v>2019</v>
      </c>
      <c r="F4" s="359"/>
    </row>
    <row r="5" spans="2:18" ht="95.25" customHeight="1">
      <c r="B5" s="357"/>
      <c r="C5" s="100" t="s">
        <v>183</v>
      </c>
      <c r="D5" s="100" t="s">
        <v>251</v>
      </c>
      <c r="E5" s="100" t="s">
        <v>183</v>
      </c>
      <c r="F5" s="101" t="s">
        <v>251</v>
      </c>
      <c r="G5" s="4"/>
    </row>
    <row r="6" spans="2:18" ht="30" customHeight="1">
      <c r="B6" s="425" t="s">
        <v>290</v>
      </c>
      <c r="C6" s="426"/>
      <c r="D6" s="426"/>
      <c r="E6" s="426"/>
      <c r="F6" s="427"/>
    </row>
    <row r="7" spans="2:18" ht="22.5">
      <c r="B7" s="95" t="s">
        <v>291</v>
      </c>
      <c r="C7" s="36">
        <v>3483217</v>
      </c>
      <c r="D7" s="36">
        <v>2164200</v>
      </c>
      <c r="E7" s="194">
        <v>4493316</v>
      </c>
      <c r="F7" s="324">
        <v>3084290</v>
      </c>
      <c r="G7" s="4"/>
    </row>
    <row r="8" spans="2:18" ht="22.5">
      <c r="B8" s="95" t="s">
        <v>292</v>
      </c>
      <c r="C8" s="36">
        <v>3521871</v>
      </c>
      <c r="D8" s="36">
        <v>2202854</v>
      </c>
      <c r="E8" s="194">
        <v>4518726</v>
      </c>
      <c r="F8" s="324">
        <v>3109700</v>
      </c>
      <c r="G8" s="4"/>
    </row>
    <row r="9" spans="2:18" ht="22.5">
      <c r="B9" s="10" t="s">
        <v>293</v>
      </c>
      <c r="C9" s="36">
        <v>3483217</v>
      </c>
      <c r="D9" s="36">
        <v>2164200</v>
      </c>
      <c r="E9" s="194">
        <v>4493316</v>
      </c>
      <c r="F9" s="324">
        <v>3084290</v>
      </c>
      <c r="G9" s="4"/>
    </row>
    <row r="10" spans="2:18" ht="22.5">
      <c r="B10" s="10" t="s">
        <v>294</v>
      </c>
      <c r="C10" s="36">
        <v>38654</v>
      </c>
      <c r="D10" s="36">
        <v>38654</v>
      </c>
      <c r="E10" s="194">
        <v>25410</v>
      </c>
      <c r="F10" s="324">
        <v>25410</v>
      </c>
      <c r="G10" s="4"/>
    </row>
    <row r="11" spans="2:18" ht="22.5">
      <c r="B11" s="95" t="s">
        <v>295</v>
      </c>
      <c r="C11" s="36">
        <v>50030</v>
      </c>
      <c r="D11" s="36">
        <v>46330</v>
      </c>
      <c r="E11" s="192">
        <v>60312</v>
      </c>
      <c r="F11" s="324">
        <v>53760</v>
      </c>
      <c r="G11" s="4"/>
    </row>
    <row r="12" spans="2:18" ht="22.5">
      <c r="B12" s="95" t="s">
        <v>296</v>
      </c>
      <c r="C12" s="36">
        <v>326176</v>
      </c>
      <c r="D12" s="36">
        <v>253085</v>
      </c>
      <c r="E12" s="192">
        <v>389793</v>
      </c>
      <c r="F12" s="324">
        <v>337820</v>
      </c>
      <c r="G12" s="4"/>
    </row>
    <row r="13" spans="2:18" ht="22.5">
      <c r="B13" s="95" t="s">
        <v>297</v>
      </c>
      <c r="C13" s="36">
        <v>4800</v>
      </c>
      <c r="D13" s="36">
        <v>4800</v>
      </c>
      <c r="E13" s="192">
        <v>4847</v>
      </c>
      <c r="F13" s="325">
        <v>4847</v>
      </c>
      <c r="G13" s="4"/>
    </row>
    <row r="14" spans="2:18" ht="30" customHeight="1">
      <c r="B14" s="351" t="s">
        <v>529</v>
      </c>
      <c r="C14" s="352"/>
      <c r="D14" s="352"/>
      <c r="E14" s="352"/>
      <c r="F14" s="353"/>
    </row>
    <row r="15" spans="2:18" ht="22.5">
      <c r="B15" s="95" t="s">
        <v>298</v>
      </c>
      <c r="C15" s="36">
        <v>2113</v>
      </c>
      <c r="D15" s="36">
        <v>1496</v>
      </c>
      <c r="E15" s="192">
        <v>1541</v>
      </c>
      <c r="F15" s="193">
        <v>1538</v>
      </c>
    </row>
    <row r="16" spans="2:18" ht="22.5">
      <c r="B16" s="10" t="s">
        <v>299</v>
      </c>
      <c r="C16" s="36">
        <v>1109</v>
      </c>
      <c r="D16" s="36">
        <v>1099</v>
      </c>
      <c r="E16" s="192">
        <v>1242</v>
      </c>
      <c r="F16" s="193">
        <v>1242</v>
      </c>
    </row>
    <row r="17" spans="2:6" ht="45">
      <c r="B17" s="10" t="s">
        <v>300</v>
      </c>
      <c r="C17" s="36">
        <v>1004</v>
      </c>
      <c r="D17" s="36">
        <v>397</v>
      </c>
      <c r="E17" s="192">
        <v>299</v>
      </c>
      <c r="F17" s="193">
        <v>296</v>
      </c>
    </row>
  </sheetData>
  <sortState ref="N1:N2">
    <sortCondition sortBy="cellColor" ref="N2"/>
  </sortState>
  <mergeCells count="8">
    <mergeCell ref="B14:F14"/>
    <mergeCell ref="B1:F1"/>
    <mergeCell ref="B4:B5"/>
    <mergeCell ref="C4:D4"/>
    <mergeCell ref="E4:F4"/>
    <mergeCell ref="B6:F6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43"/>
  <sheetViews>
    <sheetView zoomScaleNormal="100" workbookViewId="0">
      <pane xSplit="2" ySplit="7" topLeftCell="C8" activePane="bottomRight" state="frozen"/>
      <selection activeCell="J14" sqref="J14"/>
      <selection pane="topRight" activeCell="J14" sqref="J14"/>
      <selection pane="bottomLeft" activeCell="J14" sqref="J14"/>
      <selection pane="bottomRight" activeCell="I1" sqref="I1"/>
    </sheetView>
  </sheetViews>
  <sheetFormatPr defaultRowHeight="11.25"/>
  <cols>
    <col min="1" max="1" width="2.7109375" style="4" customWidth="1"/>
    <col min="2" max="2" width="29.28515625" style="4" customWidth="1"/>
    <col min="3" max="6" width="10.140625" style="4" customWidth="1"/>
    <col min="7" max="7" width="8.5703125" style="4" customWidth="1"/>
    <col min="8" max="16384" width="9.140625" style="4"/>
  </cols>
  <sheetData>
    <row r="1" spans="2:9" s="47" customFormat="1" ht="14.25">
      <c r="B1" s="432" t="s">
        <v>456</v>
      </c>
      <c r="C1" s="432"/>
      <c r="D1" s="432"/>
      <c r="E1" s="432"/>
      <c r="F1" s="432"/>
    </row>
    <row r="2" spans="2:9" s="47" customFormat="1" ht="12.75">
      <c r="B2" s="408" t="s">
        <v>446</v>
      </c>
      <c r="C2" s="408"/>
      <c r="D2" s="408"/>
      <c r="E2" s="408"/>
      <c r="F2" s="408"/>
      <c r="G2" s="58"/>
      <c r="H2" s="54"/>
      <c r="I2" s="54"/>
    </row>
    <row r="3" spans="2:9" s="48" customFormat="1" ht="12.75">
      <c r="B3" s="367" t="s">
        <v>433</v>
      </c>
      <c r="C3" s="367"/>
      <c r="D3" s="367"/>
      <c r="E3" s="433"/>
      <c r="F3" s="433"/>
      <c r="G3" s="51"/>
      <c r="H3" s="51"/>
      <c r="I3" s="51"/>
    </row>
    <row r="4" spans="2:9" s="48" customFormat="1" ht="12.75">
      <c r="B4" s="367" t="s">
        <v>447</v>
      </c>
      <c r="C4" s="367"/>
      <c r="D4" s="367"/>
      <c r="E4" s="367"/>
      <c r="F4" s="367"/>
      <c r="G4" s="51"/>
      <c r="H4" s="51"/>
      <c r="I4" s="51"/>
    </row>
    <row r="5" spans="2:9" ht="30" customHeight="1">
      <c r="B5" s="85"/>
      <c r="C5" s="85"/>
      <c r="D5" s="85"/>
      <c r="E5" s="364" t="s">
        <v>502</v>
      </c>
      <c r="F5" s="364"/>
    </row>
    <row r="6" spans="2:9">
      <c r="B6" s="357" t="s">
        <v>214</v>
      </c>
      <c r="C6" s="358">
        <v>2017</v>
      </c>
      <c r="D6" s="358">
        <v>2018</v>
      </c>
      <c r="E6" s="359">
        <v>2019</v>
      </c>
      <c r="F6" s="197"/>
    </row>
    <row r="7" spans="2:9">
      <c r="B7" s="357"/>
      <c r="C7" s="358"/>
      <c r="D7" s="358"/>
      <c r="E7" s="359"/>
      <c r="F7" s="196" t="s">
        <v>525</v>
      </c>
    </row>
    <row r="8" spans="2:9" ht="35.1" customHeight="1">
      <c r="B8" s="360" t="s">
        <v>281</v>
      </c>
      <c r="C8" s="360"/>
      <c r="D8" s="360"/>
      <c r="E8" s="360"/>
      <c r="F8" s="360"/>
    </row>
    <row r="9" spans="2:9" ht="22.5">
      <c r="B9" s="198" t="s">
        <v>282</v>
      </c>
      <c r="C9" s="180">
        <v>101157</v>
      </c>
      <c r="D9" s="180">
        <v>110691</v>
      </c>
      <c r="E9" s="181">
        <v>107493</v>
      </c>
      <c r="F9" s="182">
        <v>97.1</v>
      </c>
      <c r="H9" s="126"/>
    </row>
    <row r="10" spans="2:9" ht="22.5">
      <c r="B10" s="10" t="s">
        <v>154</v>
      </c>
      <c r="C10" s="180">
        <v>38880</v>
      </c>
      <c r="D10" s="180">
        <v>41515</v>
      </c>
      <c r="E10" s="181">
        <v>42156</v>
      </c>
      <c r="F10" s="182">
        <v>101.5</v>
      </c>
      <c r="H10" s="126"/>
    </row>
    <row r="11" spans="2:9" ht="22.5">
      <c r="B11" s="198" t="s">
        <v>283</v>
      </c>
      <c r="C11" s="180">
        <v>284147</v>
      </c>
      <c r="D11" s="180">
        <v>304202</v>
      </c>
      <c r="E11" s="181">
        <v>251522</v>
      </c>
      <c r="F11" s="182">
        <v>82.7</v>
      </c>
      <c r="H11" s="126"/>
    </row>
    <row r="12" spans="2:9" ht="22.5">
      <c r="B12" s="10" t="s">
        <v>156</v>
      </c>
      <c r="C12" s="180">
        <v>28444</v>
      </c>
      <c r="D12" s="180">
        <v>28149</v>
      </c>
      <c r="E12" s="181">
        <v>23892</v>
      </c>
      <c r="F12" s="182">
        <v>84.9</v>
      </c>
      <c r="H12" s="126"/>
    </row>
    <row r="13" spans="2:9" ht="22.5">
      <c r="B13" s="198" t="s">
        <v>284</v>
      </c>
      <c r="C13" s="180">
        <v>4894</v>
      </c>
      <c r="D13" s="180">
        <v>5166</v>
      </c>
      <c r="E13" s="181">
        <v>7630</v>
      </c>
      <c r="F13" s="182">
        <v>147.69999999999999</v>
      </c>
      <c r="H13" s="126"/>
    </row>
    <row r="14" spans="2:9" ht="22.5">
      <c r="B14" s="198" t="s">
        <v>285</v>
      </c>
      <c r="C14" s="180">
        <v>12134981</v>
      </c>
      <c r="D14" s="180">
        <v>12699420</v>
      </c>
      <c r="E14" s="181">
        <v>12316051</v>
      </c>
      <c r="F14" s="182">
        <v>97</v>
      </c>
      <c r="H14" s="126"/>
    </row>
    <row r="15" spans="2:9" ht="30" customHeight="1">
      <c r="B15" s="351" t="s">
        <v>286</v>
      </c>
      <c r="C15" s="428"/>
      <c r="D15" s="428"/>
      <c r="E15" s="428"/>
      <c r="F15" s="429"/>
    </row>
    <row r="16" spans="2:9" ht="22.5">
      <c r="B16" s="198" t="s">
        <v>282</v>
      </c>
      <c r="C16" s="183">
        <v>12.4</v>
      </c>
      <c r="D16" s="183">
        <v>13.4</v>
      </c>
      <c r="E16" s="181">
        <v>12.6</v>
      </c>
      <c r="F16" s="182">
        <v>94</v>
      </c>
      <c r="H16" s="126"/>
    </row>
    <row r="17" spans="2:8" ht="22.5">
      <c r="B17" s="10" t="s">
        <v>154</v>
      </c>
      <c r="C17" s="183">
        <v>4.8</v>
      </c>
      <c r="D17" s="183">
        <v>5</v>
      </c>
      <c r="E17" s="181">
        <v>4.9000000000000004</v>
      </c>
      <c r="F17" s="182">
        <v>98</v>
      </c>
      <c r="H17" s="126"/>
    </row>
    <row r="18" spans="2:8" ht="22.5">
      <c r="B18" s="198" t="s">
        <v>283</v>
      </c>
      <c r="C18" s="183">
        <v>35</v>
      </c>
      <c r="D18" s="183">
        <v>36.9</v>
      </c>
      <c r="E18" s="181">
        <v>29.4</v>
      </c>
      <c r="F18" s="182">
        <v>79.7</v>
      </c>
      <c r="H18" s="126"/>
    </row>
    <row r="19" spans="2:8" ht="22.5">
      <c r="B19" s="10" t="s">
        <v>156</v>
      </c>
      <c r="C19" s="183">
        <v>3.5</v>
      </c>
      <c r="D19" s="183">
        <v>3.4</v>
      </c>
      <c r="E19" s="181">
        <v>2.8</v>
      </c>
      <c r="F19" s="182">
        <v>82.4</v>
      </c>
      <c r="H19" s="126"/>
    </row>
    <row r="20" spans="2:8" ht="22.5">
      <c r="B20" s="198" t="s">
        <v>284</v>
      </c>
      <c r="C20" s="183">
        <v>0.6</v>
      </c>
      <c r="D20" s="183">
        <v>0.6</v>
      </c>
      <c r="E20" s="181">
        <v>0.9</v>
      </c>
      <c r="F20" s="182">
        <v>150</v>
      </c>
      <c r="H20" s="126"/>
    </row>
    <row r="21" spans="2:8" ht="22.5">
      <c r="B21" s="198" t="s">
        <v>285</v>
      </c>
      <c r="C21" s="183">
        <v>1492.8</v>
      </c>
      <c r="D21" s="183">
        <v>1539.4</v>
      </c>
      <c r="E21" s="181">
        <v>1438.7</v>
      </c>
      <c r="F21" s="182">
        <v>93.5</v>
      </c>
      <c r="H21" s="126"/>
    </row>
    <row r="22" spans="2:8" ht="35.1" customHeight="1">
      <c r="B22" s="351" t="s">
        <v>279</v>
      </c>
      <c r="C22" s="428"/>
      <c r="D22" s="428"/>
      <c r="E22" s="428"/>
      <c r="F22" s="429"/>
    </row>
    <row r="23" spans="2:8" ht="22.5">
      <c r="B23" s="198" t="s">
        <v>282</v>
      </c>
      <c r="C23" s="180">
        <v>79095</v>
      </c>
      <c r="D23" s="180">
        <v>78211</v>
      </c>
      <c r="E23" s="181">
        <v>82140</v>
      </c>
      <c r="F23" s="182">
        <v>105</v>
      </c>
      <c r="H23" s="126"/>
    </row>
    <row r="24" spans="2:8" ht="22.5">
      <c r="B24" s="10" t="s">
        <v>154</v>
      </c>
      <c r="C24" s="180">
        <v>29979</v>
      </c>
      <c r="D24" s="180">
        <v>31281</v>
      </c>
      <c r="E24" s="181">
        <v>31896</v>
      </c>
      <c r="F24" s="182">
        <v>102</v>
      </c>
      <c r="H24" s="126"/>
    </row>
    <row r="25" spans="2:8" ht="22.5">
      <c r="B25" s="198" t="s">
        <v>283</v>
      </c>
      <c r="C25" s="180">
        <v>103249</v>
      </c>
      <c r="D25" s="180">
        <v>122713</v>
      </c>
      <c r="E25" s="181">
        <v>88256</v>
      </c>
      <c r="F25" s="182">
        <v>71.900000000000006</v>
      </c>
      <c r="H25" s="126"/>
    </row>
    <row r="26" spans="2:8" ht="22.5">
      <c r="B26" s="10" t="s">
        <v>156</v>
      </c>
      <c r="C26" s="180">
        <v>5015</v>
      </c>
      <c r="D26" s="180">
        <v>4696</v>
      </c>
      <c r="E26" s="181">
        <v>2799</v>
      </c>
      <c r="F26" s="182">
        <v>59.6</v>
      </c>
      <c r="H26" s="126"/>
    </row>
    <row r="27" spans="2:8" ht="22.5">
      <c r="B27" s="198" t="s">
        <v>284</v>
      </c>
      <c r="C27" s="180">
        <v>3317</v>
      </c>
      <c r="D27" s="180">
        <v>3474</v>
      </c>
      <c r="E27" s="181">
        <v>5968</v>
      </c>
      <c r="F27" s="182">
        <v>171.8</v>
      </c>
      <c r="H27" s="126"/>
    </row>
    <row r="28" spans="2:8" ht="22.5">
      <c r="B28" s="198" t="s">
        <v>285</v>
      </c>
      <c r="C28" s="180">
        <v>6224156</v>
      </c>
      <c r="D28" s="180">
        <v>7575012</v>
      </c>
      <c r="E28" s="181">
        <v>11106350</v>
      </c>
      <c r="F28" s="182">
        <v>146</v>
      </c>
      <c r="H28" s="126"/>
    </row>
    <row r="29" spans="2:8" ht="35.1" customHeight="1">
      <c r="B29" s="351" t="s">
        <v>287</v>
      </c>
      <c r="C29" s="428"/>
      <c r="D29" s="428"/>
      <c r="E29" s="428"/>
      <c r="F29" s="429"/>
    </row>
    <row r="30" spans="2:8" ht="22.5">
      <c r="B30" s="198" t="s">
        <v>282</v>
      </c>
      <c r="C30" s="183">
        <v>78.2</v>
      </c>
      <c r="D30" s="183">
        <v>70.7</v>
      </c>
      <c r="E30" s="181">
        <v>76.400000000000006</v>
      </c>
      <c r="F30" s="182">
        <v>108.1</v>
      </c>
      <c r="H30" s="126"/>
    </row>
    <row r="31" spans="2:8" ht="22.5">
      <c r="B31" s="10" t="s">
        <v>154</v>
      </c>
      <c r="C31" s="183">
        <v>77.099999999999994</v>
      </c>
      <c r="D31" s="183">
        <v>75.3</v>
      </c>
      <c r="E31" s="181">
        <v>75.7</v>
      </c>
      <c r="F31" s="182">
        <v>100.5</v>
      </c>
      <c r="H31" s="126"/>
    </row>
    <row r="32" spans="2:8" ht="22.5">
      <c r="B32" s="198" t="s">
        <v>283</v>
      </c>
      <c r="C32" s="183">
        <v>36.299999999999997</v>
      </c>
      <c r="D32" s="183">
        <v>40.299999999999997</v>
      </c>
      <c r="E32" s="181">
        <v>35.1</v>
      </c>
      <c r="F32" s="182">
        <v>87.1</v>
      </c>
      <c r="H32" s="126"/>
    </row>
    <row r="33" spans="2:9" ht="22.5">
      <c r="B33" s="10" t="s">
        <v>156</v>
      </c>
      <c r="C33" s="183">
        <v>17.600000000000001</v>
      </c>
      <c r="D33" s="183">
        <v>16.7</v>
      </c>
      <c r="E33" s="181">
        <v>11.7</v>
      </c>
      <c r="F33" s="182">
        <v>70.099999999999994</v>
      </c>
      <c r="H33" s="126"/>
    </row>
    <row r="34" spans="2:9" ht="22.5">
      <c r="B34" s="198" t="s">
        <v>284</v>
      </c>
      <c r="C34" s="183">
        <v>67.8</v>
      </c>
      <c r="D34" s="183">
        <v>67.2</v>
      </c>
      <c r="E34" s="181">
        <v>78.2</v>
      </c>
      <c r="F34" s="182">
        <v>116.4</v>
      </c>
      <c r="H34" s="126"/>
    </row>
    <row r="35" spans="2:9" ht="22.5">
      <c r="B35" s="198" t="s">
        <v>285</v>
      </c>
      <c r="C35" s="183">
        <v>51.3</v>
      </c>
      <c r="D35" s="183">
        <v>59.6</v>
      </c>
      <c r="E35" s="181">
        <v>90.2</v>
      </c>
      <c r="F35" s="182">
        <v>151.30000000000001</v>
      </c>
      <c r="H35" s="126"/>
    </row>
    <row r="36" spans="2:9" ht="30" customHeight="1">
      <c r="B36" s="351" t="s">
        <v>288</v>
      </c>
      <c r="C36" s="428"/>
      <c r="D36" s="428"/>
      <c r="E36" s="428"/>
      <c r="F36" s="429"/>
    </row>
    <row r="37" spans="2:9" ht="22.5">
      <c r="B37" s="198" t="s">
        <v>282</v>
      </c>
      <c r="C37" s="183">
        <v>12.6</v>
      </c>
      <c r="D37" s="183">
        <v>12</v>
      </c>
      <c r="E37" s="181">
        <v>11.9</v>
      </c>
      <c r="F37" s="182">
        <v>99.2</v>
      </c>
      <c r="H37" s="126"/>
      <c r="I37" s="126"/>
    </row>
    <row r="38" spans="2:9" ht="22.5">
      <c r="B38" s="10" t="s">
        <v>154</v>
      </c>
      <c r="C38" s="183">
        <v>4.8</v>
      </c>
      <c r="D38" s="183">
        <v>4.8</v>
      </c>
      <c r="E38" s="181">
        <v>4.5999999999999996</v>
      </c>
      <c r="F38" s="182">
        <v>95.8</v>
      </c>
      <c r="H38" s="126"/>
      <c r="I38" s="126"/>
    </row>
    <row r="39" spans="2:9" ht="22.5">
      <c r="B39" s="198" t="s">
        <v>283</v>
      </c>
      <c r="C39" s="183">
        <v>16.399999999999999</v>
      </c>
      <c r="D39" s="183">
        <v>18.899999999999999</v>
      </c>
      <c r="E39" s="181">
        <v>12.7</v>
      </c>
      <c r="F39" s="182">
        <v>67.2</v>
      </c>
      <c r="H39" s="126"/>
      <c r="I39" s="126"/>
    </row>
    <row r="40" spans="2:9" ht="22.5">
      <c r="B40" s="10" t="s">
        <v>156</v>
      </c>
      <c r="C40" s="183">
        <v>0.8</v>
      </c>
      <c r="D40" s="183">
        <v>0.7</v>
      </c>
      <c r="E40" s="181">
        <v>0.4</v>
      </c>
      <c r="F40" s="182">
        <v>57.1</v>
      </c>
      <c r="H40" s="126"/>
      <c r="I40" s="126"/>
    </row>
    <row r="41" spans="2:9" ht="22.5">
      <c r="B41" s="198" t="s">
        <v>284</v>
      </c>
      <c r="C41" s="183">
        <v>0.5</v>
      </c>
      <c r="D41" s="183">
        <v>0.5</v>
      </c>
      <c r="E41" s="181">
        <v>0.9</v>
      </c>
      <c r="F41" s="182">
        <v>180</v>
      </c>
      <c r="H41" s="126"/>
      <c r="I41" s="126"/>
    </row>
    <row r="42" spans="2:9" ht="22.5">
      <c r="B42" s="198" t="s">
        <v>285</v>
      </c>
      <c r="C42" s="183">
        <v>988.1</v>
      </c>
      <c r="D42" s="183">
        <v>1164.5</v>
      </c>
      <c r="E42" s="181">
        <v>1603.5</v>
      </c>
      <c r="F42" s="182">
        <v>137.69999999999999</v>
      </c>
      <c r="H42" s="126"/>
      <c r="I42" s="126"/>
    </row>
    <row r="43" spans="2:9" ht="31.5" customHeight="1">
      <c r="B43" s="368" t="s">
        <v>289</v>
      </c>
      <c r="C43" s="430"/>
      <c r="D43" s="430"/>
      <c r="E43" s="430"/>
      <c r="F43" s="431"/>
    </row>
  </sheetData>
  <mergeCells count="15">
    <mergeCell ref="B1:F1"/>
    <mergeCell ref="B6:B7"/>
    <mergeCell ref="C6:C7"/>
    <mergeCell ref="D6:D7"/>
    <mergeCell ref="E6:E7"/>
    <mergeCell ref="B2:F2"/>
    <mergeCell ref="B3:F3"/>
    <mergeCell ref="B4:F4"/>
    <mergeCell ref="E5:F5"/>
    <mergeCell ref="B36:F36"/>
    <mergeCell ref="B43:F43"/>
    <mergeCell ref="B8:F8"/>
    <mergeCell ref="B15:F15"/>
    <mergeCell ref="B22:F22"/>
    <mergeCell ref="B29:F29"/>
  </mergeCells>
  <hyperlinks>
    <hyperlink ref="E5" location="'Spis treści   Contents'!A1" display="'Spis treści   Contents'!A1"/>
    <hyperlink ref="E5:F5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Q39"/>
  <sheetViews>
    <sheetView zoomScaleNormal="100" workbookViewId="0">
      <pane xSplit="3" ySplit="7" topLeftCell="D8" activePane="bottomRight" state="frozen"/>
      <selection activeCell="J14" sqref="J14"/>
      <selection pane="topRight" activeCell="J14" sqref="J14"/>
      <selection pane="bottomLeft" activeCell="J14" sqref="J14"/>
      <selection pane="bottomRight" activeCell="K1" sqref="K1"/>
    </sheetView>
  </sheetViews>
  <sheetFormatPr defaultRowHeight="11.25"/>
  <cols>
    <col min="1" max="1" width="2.7109375" style="103" customWidth="1"/>
    <col min="2" max="2" width="10.7109375" style="4" customWidth="1"/>
    <col min="3" max="3" width="21.7109375" style="4" customWidth="1"/>
    <col min="4" max="8" width="14.5703125" style="103" customWidth="1"/>
    <col min="9" max="16384" width="9.140625" style="103"/>
  </cols>
  <sheetData>
    <row r="1" spans="2:17" s="46" customFormat="1" ht="12.75">
      <c r="B1" s="354" t="s">
        <v>434</v>
      </c>
      <c r="C1" s="434"/>
      <c r="D1" s="434"/>
      <c r="E1" s="434"/>
      <c r="F1" s="434"/>
      <c r="G1" s="434"/>
      <c r="H1" s="435"/>
    </row>
    <row r="2" spans="2:17" s="46" customFormat="1" ht="12.75" customHeight="1">
      <c r="B2" s="408" t="s">
        <v>452</v>
      </c>
      <c r="C2" s="408"/>
      <c r="D2" s="408"/>
      <c r="E2" s="408"/>
      <c r="F2" s="408"/>
      <c r="G2" s="408"/>
      <c r="H2" s="408"/>
      <c r="I2" s="58"/>
    </row>
    <row r="3" spans="2:17" s="49" customFormat="1" ht="12.75">
      <c r="B3" s="361" t="s">
        <v>114</v>
      </c>
      <c r="C3" s="437"/>
      <c r="D3" s="437"/>
      <c r="E3" s="438"/>
      <c r="F3" s="438"/>
      <c r="G3" s="437"/>
      <c r="H3" s="439"/>
      <c r="I3" s="52"/>
    </row>
    <row r="4" spans="2:17" s="49" customFormat="1" ht="12.75">
      <c r="B4" s="361" t="s">
        <v>451</v>
      </c>
      <c r="C4" s="437"/>
      <c r="D4" s="437"/>
      <c r="E4" s="437"/>
      <c r="F4" s="437"/>
      <c r="G4" s="437"/>
      <c r="H4" s="439"/>
      <c r="I4" s="52"/>
    </row>
    <row r="5" spans="2:17" ht="30" customHeight="1">
      <c r="B5" s="85"/>
      <c r="C5" s="85"/>
      <c r="D5" s="84"/>
      <c r="E5" s="84"/>
      <c r="F5" s="84"/>
      <c r="G5" s="364" t="s">
        <v>502</v>
      </c>
      <c r="H5" s="364"/>
    </row>
    <row r="6" spans="2:17" ht="31.5" customHeight="1">
      <c r="B6" s="357" t="s">
        <v>188</v>
      </c>
      <c r="C6" s="358"/>
      <c r="D6" s="358" t="s">
        <v>274</v>
      </c>
      <c r="E6" s="358" t="s">
        <v>275</v>
      </c>
      <c r="F6" s="358" t="s">
        <v>416</v>
      </c>
      <c r="G6" s="436" t="s">
        <v>276</v>
      </c>
      <c r="H6" s="359"/>
    </row>
    <row r="7" spans="2:17" ht="22.5">
      <c r="B7" s="357"/>
      <c r="C7" s="358"/>
      <c r="D7" s="358"/>
      <c r="E7" s="358"/>
      <c r="F7" s="358"/>
      <c r="G7" s="195" t="s">
        <v>277</v>
      </c>
      <c r="H7" s="196" t="s">
        <v>278</v>
      </c>
    </row>
    <row r="8" spans="2:17" ht="35.1" customHeight="1">
      <c r="B8" s="360" t="s">
        <v>268</v>
      </c>
      <c r="C8" s="360"/>
      <c r="D8" s="360"/>
      <c r="E8" s="360"/>
      <c r="F8" s="360"/>
      <c r="G8" s="360"/>
      <c r="H8" s="360"/>
    </row>
    <row r="9" spans="2:17">
      <c r="B9" s="105">
        <v>2017</v>
      </c>
      <c r="C9" s="161" t="s">
        <v>598</v>
      </c>
      <c r="D9" s="162">
        <v>101157</v>
      </c>
      <c r="E9" s="162">
        <v>30030</v>
      </c>
      <c r="F9" s="162">
        <v>23872</v>
      </c>
      <c r="G9" s="162">
        <v>47255</v>
      </c>
      <c r="H9" s="163">
        <v>38880</v>
      </c>
    </row>
    <row r="10" spans="2:17">
      <c r="B10" s="107"/>
      <c r="C10" s="161" t="s">
        <v>270</v>
      </c>
      <c r="D10" s="162">
        <v>92529</v>
      </c>
      <c r="E10" s="162">
        <v>25510</v>
      </c>
      <c r="F10" s="162">
        <v>22364</v>
      </c>
      <c r="G10" s="162">
        <v>44655</v>
      </c>
      <c r="H10" s="163">
        <v>38436</v>
      </c>
    </row>
    <row r="11" spans="2:17">
      <c r="B11" s="105">
        <v>2018</v>
      </c>
      <c r="C11" s="161" t="s">
        <v>598</v>
      </c>
      <c r="D11" s="162">
        <v>110691</v>
      </c>
      <c r="E11" s="162">
        <v>33021</v>
      </c>
      <c r="F11" s="162">
        <v>27591</v>
      </c>
      <c r="G11" s="162">
        <v>50079</v>
      </c>
      <c r="H11" s="163">
        <v>41515</v>
      </c>
    </row>
    <row r="12" spans="2:17">
      <c r="B12" s="107"/>
      <c r="C12" s="161" t="s">
        <v>270</v>
      </c>
      <c r="D12" s="162">
        <v>107000</v>
      </c>
      <c r="E12" s="162">
        <v>31332</v>
      </c>
      <c r="F12" s="162">
        <v>26166</v>
      </c>
      <c r="G12" s="162">
        <v>49502</v>
      </c>
      <c r="H12" s="163">
        <v>41856</v>
      </c>
    </row>
    <row r="13" spans="2:17">
      <c r="B13" s="105">
        <v>2019</v>
      </c>
      <c r="C13" s="161" t="s">
        <v>598</v>
      </c>
      <c r="D13" s="184">
        <v>107493</v>
      </c>
      <c r="E13" s="184">
        <v>31370</v>
      </c>
      <c r="F13" s="184">
        <v>25707</v>
      </c>
      <c r="G13" s="184">
        <v>50417</v>
      </c>
      <c r="H13" s="185">
        <v>42156</v>
      </c>
    </row>
    <row r="14" spans="2:17">
      <c r="B14" s="107"/>
      <c r="C14" s="161" t="s">
        <v>270</v>
      </c>
      <c r="D14" s="184">
        <v>104530</v>
      </c>
      <c r="E14" s="184">
        <v>30959</v>
      </c>
      <c r="F14" s="184">
        <v>23247</v>
      </c>
      <c r="G14" s="184">
        <v>50324</v>
      </c>
      <c r="H14" s="185">
        <v>41407</v>
      </c>
    </row>
    <row r="15" spans="2:17">
      <c r="B15" s="105" t="s">
        <v>530</v>
      </c>
      <c r="C15" s="161" t="s">
        <v>598</v>
      </c>
      <c r="D15" s="186">
        <v>97.1</v>
      </c>
      <c r="E15" s="186">
        <v>95</v>
      </c>
      <c r="F15" s="186">
        <v>93.2</v>
      </c>
      <c r="G15" s="186">
        <v>100.7</v>
      </c>
      <c r="H15" s="187">
        <v>101.5</v>
      </c>
      <c r="J15" s="99"/>
      <c r="K15" s="99"/>
      <c r="L15" s="99"/>
      <c r="M15" s="99"/>
      <c r="N15" s="99"/>
      <c r="O15" s="188"/>
      <c r="P15" s="188"/>
    </row>
    <row r="16" spans="2:17">
      <c r="B16" s="107"/>
      <c r="C16" s="161" t="s">
        <v>270</v>
      </c>
      <c r="D16" s="186">
        <v>97.7</v>
      </c>
      <c r="E16" s="186">
        <v>98.8</v>
      </c>
      <c r="F16" s="186">
        <v>88.8</v>
      </c>
      <c r="G16" s="186">
        <v>101.7</v>
      </c>
      <c r="H16" s="187">
        <v>98.9</v>
      </c>
      <c r="J16" s="99"/>
      <c r="K16" s="99"/>
      <c r="L16" s="99"/>
      <c r="M16" s="99"/>
      <c r="N16" s="99"/>
      <c r="O16" s="99"/>
      <c r="P16" s="99"/>
      <c r="Q16" s="99"/>
    </row>
    <row r="17" spans="2:14" ht="30" customHeight="1">
      <c r="B17" s="351" t="s">
        <v>271</v>
      </c>
      <c r="C17" s="428"/>
      <c r="D17" s="428"/>
      <c r="E17" s="428"/>
      <c r="F17" s="428"/>
      <c r="G17" s="428"/>
      <c r="H17" s="429"/>
    </row>
    <row r="18" spans="2:14">
      <c r="B18" s="105">
        <v>2017</v>
      </c>
      <c r="C18" s="161" t="s">
        <v>598</v>
      </c>
      <c r="D18" s="186">
        <v>100</v>
      </c>
      <c r="E18" s="186">
        <v>29.7</v>
      </c>
      <c r="F18" s="186">
        <v>23.6</v>
      </c>
      <c r="G18" s="186">
        <v>46.7</v>
      </c>
      <c r="H18" s="187">
        <v>38.4</v>
      </c>
    </row>
    <row r="19" spans="2:14">
      <c r="B19" s="107"/>
      <c r="C19" s="161" t="s">
        <v>270</v>
      </c>
      <c r="D19" s="186">
        <v>100</v>
      </c>
      <c r="E19" s="186">
        <v>27.6</v>
      </c>
      <c r="F19" s="186">
        <v>24.2</v>
      </c>
      <c r="G19" s="186">
        <v>48.3</v>
      </c>
      <c r="H19" s="187">
        <v>41.5</v>
      </c>
    </row>
    <row r="20" spans="2:14">
      <c r="B20" s="105">
        <v>2018</v>
      </c>
      <c r="C20" s="161" t="s">
        <v>598</v>
      </c>
      <c r="D20" s="186">
        <v>100</v>
      </c>
      <c r="E20" s="186">
        <v>29.8</v>
      </c>
      <c r="F20" s="186">
        <v>24.9</v>
      </c>
      <c r="G20" s="186">
        <v>45.2</v>
      </c>
      <c r="H20" s="187">
        <v>37.5</v>
      </c>
    </row>
    <row r="21" spans="2:14">
      <c r="B21" s="107"/>
      <c r="C21" s="161" t="s">
        <v>270</v>
      </c>
      <c r="D21" s="186">
        <v>100</v>
      </c>
      <c r="E21" s="186">
        <v>29.3</v>
      </c>
      <c r="F21" s="186">
        <v>24.5</v>
      </c>
      <c r="G21" s="186">
        <v>46.3</v>
      </c>
      <c r="H21" s="187">
        <v>39.1</v>
      </c>
    </row>
    <row r="22" spans="2:14">
      <c r="B22" s="105">
        <v>2019</v>
      </c>
      <c r="C22" s="161" t="s">
        <v>598</v>
      </c>
      <c r="D22" s="186">
        <v>100</v>
      </c>
      <c r="E22" s="184">
        <v>29.2</v>
      </c>
      <c r="F22" s="184">
        <v>23.9</v>
      </c>
      <c r="G22" s="184">
        <v>46.9</v>
      </c>
      <c r="H22" s="185">
        <v>39.200000000000003</v>
      </c>
      <c r="J22" s="99"/>
      <c r="K22" s="99"/>
      <c r="L22" s="99"/>
      <c r="M22" s="99"/>
    </row>
    <row r="23" spans="2:14">
      <c r="B23" s="107"/>
      <c r="C23" s="161" t="s">
        <v>270</v>
      </c>
      <c r="D23" s="186">
        <v>100</v>
      </c>
      <c r="E23" s="184">
        <v>29.6</v>
      </c>
      <c r="F23" s="184">
        <v>22.3</v>
      </c>
      <c r="G23" s="184">
        <v>48.1</v>
      </c>
      <c r="H23" s="185">
        <v>39.6</v>
      </c>
    </row>
    <row r="24" spans="2:14" ht="35.1" customHeight="1">
      <c r="B24" s="351" t="s">
        <v>279</v>
      </c>
      <c r="C24" s="428"/>
      <c r="D24" s="428"/>
      <c r="E24" s="428"/>
      <c r="F24" s="428"/>
      <c r="G24" s="428"/>
      <c r="H24" s="429"/>
    </row>
    <row r="25" spans="2:14">
      <c r="B25" s="105">
        <v>2017</v>
      </c>
      <c r="C25" s="161" t="s">
        <v>598</v>
      </c>
      <c r="D25" s="162">
        <v>79095</v>
      </c>
      <c r="E25" s="162">
        <v>23056</v>
      </c>
      <c r="F25" s="162">
        <v>18866</v>
      </c>
      <c r="G25" s="162">
        <v>37173</v>
      </c>
      <c r="H25" s="163">
        <v>29979</v>
      </c>
    </row>
    <row r="26" spans="2:14">
      <c r="B26" s="107"/>
      <c r="C26" s="161" t="s">
        <v>270</v>
      </c>
      <c r="D26" s="162">
        <v>71004</v>
      </c>
      <c r="E26" s="162">
        <v>18969</v>
      </c>
      <c r="F26" s="162">
        <v>17493</v>
      </c>
      <c r="G26" s="189">
        <v>34542</v>
      </c>
      <c r="H26" s="163">
        <v>29468</v>
      </c>
    </row>
    <row r="27" spans="2:14">
      <c r="B27" s="105">
        <v>2018</v>
      </c>
      <c r="C27" s="161" t="s">
        <v>598</v>
      </c>
      <c r="D27" s="162">
        <v>78211</v>
      </c>
      <c r="E27" s="162">
        <v>22676</v>
      </c>
      <c r="F27" s="162">
        <v>17583</v>
      </c>
      <c r="G27" s="162">
        <v>37952</v>
      </c>
      <c r="H27" s="163">
        <v>31281</v>
      </c>
    </row>
    <row r="28" spans="2:14">
      <c r="B28" s="107"/>
      <c r="C28" s="161" t="s">
        <v>270</v>
      </c>
      <c r="D28" s="162">
        <v>73612</v>
      </c>
      <c r="E28" s="162">
        <v>19222</v>
      </c>
      <c r="F28" s="162">
        <v>16747</v>
      </c>
      <c r="G28" s="162">
        <v>37643</v>
      </c>
      <c r="H28" s="163">
        <v>31183</v>
      </c>
    </row>
    <row r="29" spans="2:14">
      <c r="B29" s="105">
        <v>2019</v>
      </c>
      <c r="C29" s="161" t="s">
        <v>598</v>
      </c>
      <c r="D29" s="184">
        <v>82140</v>
      </c>
      <c r="E29" s="184">
        <v>23646</v>
      </c>
      <c r="F29" s="184">
        <v>19777</v>
      </c>
      <c r="G29" s="184">
        <v>38718</v>
      </c>
      <c r="H29" s="185">
        <v>31896</v>
      </c>
    </row>
    <row r="30" spans="2:14">
      <c r="B30" s="107"/>
      <c r="C30" s="161" t="s">
        <v>270</v>
      </c>
      <c r="D30" s="184">
        <v>75490</v>
      </c>
      <c r="E30" s="184">
        <v>21240</v>
      </c>
      <c r="F30" s="184">
        <v>16000</v>
      </c>
      <c r="G30" s="184">
        <v>38250</v>
      </c>
      <c r="H30" s="185">
        <v>31650</v>
      </c>
    </row>
    <row r="31" spans="2:14">
      <c r="B31" s="105" t="s">
        <v>530</v>
      </c>
      <c r="C31" s="161" t="s">
        <v>598</v>
      </c>
      <c r="D31" s="186">
        <v>105</v>
      </c>
      <c r="E31" s="186">
        <v>104.3</v>
      </c>
      <c r="F31" s="186">
        <v>112.5</v>
      </c>
      <c r="G31" s="186">
        <v>102</v>
      </c>
      <c r="H31" s="187">
        <v>102</v>
      </c>
      <c r="J31" s="99"/>
      <c r="K31" s="99"/>
      <c r="L31" s="99"/>
      <c r="M31" s="99"/>
      <c r="N31" s="99"/>
    </row>
    <row r="32" spans="2:14">
      <c r="B32" s="107"/>
      <c r="C32" s="161" t="s">
        <v>270</v>
      </c>
      <c r="D32" s="186">
        <v>102.6</v>
      </c>
      <c r="E32" s="186">
        <v>110.5</v>
      </c>
      <c r="F32" s="186">
        <v>95.5</v>
      </c>
      <c r="G32" s="186">
        <v>101.6</v>
      </c>
      <c r="H32" s="187">
        <v>101.5</v>
      </c>
      <c r="J32" s="99"/>
      <c r="K32" s="99"/>
      <c r="L32" s="99"/>
      <c r="M32" s="99"/>
      <c r="N32" s="99"/>
    </row>
    <row r="33" spans="2:14" ht="30" customHeight="1">
      <c r="B33" s="351" t="s">
        <v>280</v>
      </c>
      <c r="C33" s="428"/>
      <c r="D33" s="428"/>
      <c r="E33" s="428"/>
      <c r="F33" s="428"/>
      <c r="G33" s="428"/>
      <c r="H33" s="429"/>
    </row>
    <row r="34" spans="2:14">
      <c r="B34" s="105">
        <v>2017</v>
      </c>
      <c r="C34" s="161" t="s">
        <v>598</v>
      </c>
      <c r="D34" s="186">
        <v>100</v>
      </c>
      <c r="E34" s="186">
        <v>29.1</v>
      </c>
      <c r="F34" s="186">
        <v>23.9</v>
      </c>
      <c r="G34" s="186">
        <v>47</v>
      </c>
      <c r="H34" s="187">
        <v>37.9</v>
      </c>
    </row>
    <row r="35" spans="2:14">
      <c r="B35" s="107"/>
      <c r="C35" s="161" t="s">
        <v>270</v>
      </c>
      <c r="D35" s="186">
        <v>100</v>
      </c>
      <c r="E35" s="186">
        <v>26.7</v>
      </c>
      <c r="F35" s="186">
        <v>24.6</v>
      </c>
      <c r="G35" s="186">
        <v>48.6</v>
      </c>
      <c r="H35" s="187">
        <v>41.5</v>
      </c>
    </row>
    <row r="36" spans="2:14">
      <c r="B36" s="105">
        <v>2018</v>
      </c>
      <c r="C36" s="161" t="s">
        <v>598</v>
      </c>
      <c r="D36" s="186">
        <v>100</v>
      </c>
      <c r="E36" s="186">
        <v>29</v>
      </c>
      <c r="F36" s="186">
        <v>22.5</v>
      </c>
      <c r="G36" s="186">
        <v>48.5</v>
      </c>
      <c r="H36" s="187">
        <v>40</v>
      </c>
      <c r="J36" s="99"/>
      <c r="K36" s="99"/>
      <c r="L36" s="99"/>
      <c r="M36" s="99"/>
      <c r="N36" s="99"/>
    </row>
    <row r="37" spans="2:14">
      <c r="B37" s="107"/>
      <c r="C37" s="161" t="s">
        <v>270</v>
      </c>
      <c r="D37" s="186">
        <v>100</v>
      </c>
      <c r="E37" s="186">
        <v>26.1</v>
      </c>
      <c r="F37" s="186">
        <v>22.8</v>
      </c>
      <c r="G37" s="186">
        <v>51.1</v>
      </c>
      <c r="H37" s="187">
        <v>42.4</v>
      </c>
    </row>
    <row r="38" spans="2:14">
      <c r="B38" s="105">
        <v>2019</v>
      </c>
      <c r="C38" s="161" t="s">
        <v>598</v>
      </c>
      <c r="D38" s="186">
        <v>100</v>
      </c>
      <c r="E38" s="184">
        <v>28.8</v>
      </c>
      <c r="F38" s="184">
        <v>24.1</v>
      </c>
      <c r="G38" s="184">
        <v>47.1</v>
      </c>
      <c r="H38" s="185">
        <v>38.799999999999997</v>
      </c>
      <c r="J38" s="99"/>
      <c r="K38" s="99"/>
      <c r="L38" s="99"/>
      <c r="M38" s="99"/>
    </row>
    <row r="39" spans="2:14">
      <c r="B39" s="107"/>
      <c r="C39" s="161" t="s">
        <v>270</v>
      </c>
      <c r="D39" s="186">
        <v>100</v>
      </c>
      <c r="E39" s="184">
        <v>28.1</v>
      </c>
      <c r="F39" s="184">
        <v>21.2</v>
      </c>
      <c r="G39" s="184">
        <v>50.7</v>
      </c>
      <c r="H39" s="185">
        <v>41.9</v>
      </c>
    </row>
  </sheetData>
  <mergeCells count="14">
    <mergeCell ref="B8:H8"/>
    <mergeCell ref="B17:H17"/>
    <mergeCell ref="B24:H24"/>
    <mergeCell ref="B33:H33"/>
    <mergeCell ref="B1:H1"/>
    <mergeCell ref="B6:C7"/>
    <mergeCell ref="D6:D7"/>
    <mergeCell ref="E6:E7"/>
    <mergeCell ref="F6:F7"/>
    <mergeCell ref="G6:H6"/>
    <mergeCell ref="B3:H3"/>
    <mergeCell ref="B4:H4"/>
    <mergeCell ref="G5:H5"/>
    <mergeCell ref="B2:H2"/>
  </mergeCells>
  <hyperlinks>
    <hyperlink ref="G5" location="'Spis treści   Contents'!A1" display="'Spis treści   Contents'!A1"/>
    <hyperlink ref="G5:H5" location="'Spis tablic   List of tables'!A1" display="'Spis tablic   List of tables'!A1"/>
  </hyperlinks>
  <pageMargins left="0.7" right="0.7" top="0.75" bottom="0.75" header="0.3" footer="0.3"/>
  <pageSetup paperSize="9" orientation="portrait" horizontalDpi="4294967294" r:id="rId1"/>
  <colBreaks count="1" manualBreakCount="1">
    <brk id="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S52"/>
  <sheetViews>
    <sheetView zoomScaleNormal="100" workbookViewId="0">
      <pane xSplit="3" ySplit="9" topLeftCell="D10" activePane="bottomRight" state="frozen"/>
      <selection activeCell="J14" sqref="J14"/>
      <selection pane="topRight" activeCell="J14" sqref="J14"/>
      <selection pane="bottomLeft" activeCell="J14" sqref="J14"/>
      <selection pane="bottomRight" activeCell="M1" sqref="M1"/>
    </sheetView>
  </sheetViews>
  <sheetFormatPr defaultRowHeight="11.25"/>
  <cols>
    <col min="1" max="1" width="2.7109375" style="103" customWidth="1"/>
    <col min="2" max="2" width="11.7109375" style="38" customWidth="1"/>
    <col min="3" max="3" width="21.7109375" style="4" customWidth="1"/>
    <col min="4" max="10" width="11.85546875" style="103" customWidth="1"/>
    <col min="11" max="16384" width="9.140625" style="103"/>
  </cols>
  <sheetData>
    <row r="1" spans="2:10" s="45" customFormat="1" ht="12.75">
      <c r="B1" s="409" t="s">
        <v>435</v>
      </c>
      <c r="C1" s="409"/>
      <c r="D1" s="409"/>
      <c r="E1" s="409"/>
      <c r="F1" s="409"/>
      <c r="G1" s="409"/>
      <c r="H1" s="409"/>
      <c r="I1" s="409"/>
      <c r="J1" s="409"/>
    </row>
    <row r="2" spans="2:10" s="45" customFormat="1" ht="12.75">
      <c r="B2" s="414" t="s">
        <v>452</v>
      </c>
      <c r="C2" s="414"/>
      <c r="D2" s="414"/>
      <c r="E2" s="414"/>
      <c r="F2" s="414"/>
      <c r="G2" s="414"/>
      <c r="H2" s="414"/>
      <c r="I2" s="414"/>
      <c r="J2" s="414"/>
    </row>
    <row r="3" spans="2:10" s="49" customFormat="1" ht="12.75">
      <c r="B3" s="412" t="s">
        <v>115</v>
      </c>
      <c r="C3" s="412"/>
      <c r="D3" s="412"/>
      <c r="E3" s="413"/>
      <c r="F3" s="413"/>
      <c r="G3" s="412"/>
      <c r="H3" s="412"/>
      <c r="I3" s="412"/>
      <c r="J3" s="412"/>
    </row>
    <row r="4" spans="2:10" s="49" customFormat="1" ht="12.75">
      <c r="B4" s="412" t="s">
        <v>451</v>
      </c>
      <c r="C4" s="412"/>
      <c r="D4" s="412"/>
      <c r="E4" s="412"/>
      <c r="F4" s="412"/>
      <c r="G4" s="412"/>
      <c r="H4" s="412"/>
      <c r="I4" s="412"/>
      <c r="J4" s="412"/>
    </row>
    <row r="5" spans="2:10" ht="30" customHeight="1">
      <c r="B5" s="91"/>
      <c r="C5" s="85"/>
      <c r="D5" s="84"/>
      <c r="E5" s="84"/>
      <c r="F5" s="84"/>
      <c r="G5" s="84"/>
      <c r="H5" s="84"/>
      <c r="I5" s="364" t="s">
        <v>502</v>
      </c>
      <c r="J5" s="364"/>
    </row>
    <row r="6" spans="2:10" ht="25.5" customHeight="1">
      <c r="B6" s="357" t="s">
        <v>188</v>
      </c>
      <c r="C6" s="358"/>
      <c r="D6" s="358" t="s">
        <v>260</v>
      </c>
      <c r="E6" s="358" t="s">
        <v>261</v>
      </c>
      <c r="F6" s="358" t="s">
        <v>262</v>
      </c>
      <c r="G6" s="358" t="s">
        <v>263</v>
      </c>
      <c r="H6" s="358"/>
      <c r="I6" s="358"/>
      <c r="J6" s="359"/>
    </row>
    <row r="7" spans="2:10">
      <c r="B7" s="357"/>
      <c r="C7" s="358"/>
      <c r="D7" s="358"/>
      <c r="E7" s="442"/>
      <c r="F7" s="442"/>
      <c r="G7" s="358" t="s">
        <v>264</v>
      </c>
      <c r="H7" s="358" t="s">
        <v>265</v>
      </c>
      <c r="I7" s="358"/>
      <c r="J7" s="359"/>
    </row>
    <row r="8" spans="2:10">
      <c r="B8" s="357"/>
      <c r="C8" s="358"/>
      <c r="D8" s="358"/>
      <c r="E8" s="442"/>
      <c r="F8" s="442"/>
      <c r="G8" s="358"/>
      <c r="H8" s="358" t="s">
        <v>199</v>
      </c>
      <c r="I8" s="358" t="s">
        <v>266</v>
      </c>
      <c r="J8" s="359"/>
    </row>
    <row r="9" spans="2:10" ht="33" customHeight="1">
      <c r="B9" s="357"/>
      <c r="C9" s="358"/>
      <c r="D9" s="358"/>
      <c r="E9" s="442"/>
      <c r="F9" s="442"/>
      <c r="G9" s="358"/>
      <c r="H9" s="358"/>
      <c r="I9" s="178" t="s">
        <v>199</v>
      </c>
      <c r="J9" s="179" t="s">
        <v>267</v>
      </c>
    </row>
    <row r="10" spans="2:10" ht="35.1" customHeight="1">
      <c r="B10" s="360" t="s">
        <v>268</v>
      </c>
      <c r="C10" s="360"/>
      <c r="D10" s="360"/>
      <c r="E10" s="440"/>
      <c r="F10" s="440"/>
      <c r="G10" s="360"/>
      <c r="H10" s="360"/>
      <c r="I10" s="360"/>
      <c r="J10" s="360"/>
    </row>
    <row r="11" spans="2:10" ht="12.75">
      <c r="B11" s="441">
        <v>2017</v>
      </c>
      <c r="C11" s="190" t="s">
        <v>269</v>
      </c>
      <c r="D11" s="162">
        <v>277608</v>
      </c>
      <c r="E11" s="180">
        <v>53760</v>
      </c>
      <c r="F11" s="194">
        <v>53760</v>
      </c>
      <c r="G11" s="162">
        <v>89237</v>
      </c>
      <c r="H11" s="162">
        <v>28013</v>
      </c>
      <c r="I11" s="162">
        <v>27752</v>
      </c>
      <c r="J11" s="163">
        <v>17703</v>
      </c>
    </row>
    <row r="12" spans="2:10" ht="12.75">
      <c r="B12" s="441"/>
      <c r="C12" s="190" t="s">
        <v>550</v>
      </c>
      <c r="D12" s="162">
        <v>284147</v>
      </c>
      <c r="E12" s="180">
        <v>337820</v>
      </c>
      <c r="F12" s="194">
        <v>337820</v>
      </c>
      <c r="G12" s="162">
        <v>69038</v>
      </c>
      <c r="H12" s="162">
        <v>28701</v>
      </c>
      <c r="I12" s="162">
        <v>28444</v>
      </c>
      <c r="J12" s="163">
        <v>18782</v>
      </c>
    </row>
    <row r="13" spans="2:10">
      <c r="B13" s="441"/>
      <c r="C13" s="190" t="s">
        <v>270</v>
      </c>
      <c r="D13" s="162">
        <v>279356</v>
      </c>
      <c r="E13" s="180">
        <v>4847</v>
      </c>
      <c r="F13" s="180">
        <v>4847</v>
      </c>
      <c r="G13" s="162">
        <v>90804</v>
      </c>
      <c r="H13" s="162">
        <v>29060</v>
      </c>
      <c r="I13" s="162">
        <v>28810</v>
      </c>
      <c r="J13" s="163">
        <v>18287</v>
      </c>
    </row>
    <row r="14" spans="2:10">
      <c r="B14" s="441">
        <v>2018</v>
      </c>
      <c r="C14" s="190" t="s">
        <v>269</v>
      </c>
      <c r="D14" s="162">
        <v>304014</v>
      </c>
      <c r="E14" s="162">
        <v>113258</v>
      </c>
      <c r="F14" s="162">
        <v>74097</v>
      </c>
      <c r="G14" s="162">
        <v>87195</v>
      </c>
      <c r="H14" s="162">
        <v>29463</v>
      </c>
      <c r="I14" s="162">
        <v>29160</v>
      </c>
      <c r="J14" s="163">
        <v>17203</v>
      </c>
    </row>
    <row r="15" spans="2:10">
      <c r="B15" s="441"/>
      <c r="C15" s="190" t="s">
        <v>550</v>
      </c>
      <c r="D15" s="162">
        <v>304202</v>
      </c>
      <c r="E15" s="180">
        <v>97098</v>
      </c>
      <c r="F15" s="180">
        <v>86078</v>
      </c>
      <c r="G15" s="162">
        <v>92610</v>
      </c>
      <c r="H15" s="162">
        <v>28415</v>
      </c>
      <c r="I15" s="162">
        <v>28149</v>
      </c>
      <c r="J15" s="163">
        <v>18314</v>
      </c>
    </row>
    <row r="16" spans="2:10">
      <c r="B16" s="441"/>
      <c r="C16" s="190" t="s">
        <v>270</v>
      </c>
      <c r="D16" s="162">
        <v>268935</v>
      </c>
      <c r="E16" s="180">
        <v>89726</v>
      </c>
      <c r="F16" s="180">
        <v>73600</v>
      </c>
      <c r="G16" s="162">
        <v>81771</v>
      </c>
      <c r="H16" s="162">
        <v>23838</v>
      </c>
      <c r="I16" s="162">
        <v>23593</v>
      </c>
      <c r="J16" s="163">
        <v>16179</v>
      </c>
    </row>
    <row r="17" spans="2:18">
      <c r="B17" s="441">
        <v>2019</v>
      </c>
      <c r="C17" s="190" t="s">
        <v>550</v>
      </c>
      <c r="D17" s="184">
        <v>251522</v>
      </c>
      <c r="E17" s="184">
        <v>89364</v>
      </c>
      <c r="F17" s="184">
        <v>58526</v>
      </c>
      <c r="G17" s="184">
        <v>79549</v>
      </c>
      <c r="H17" s="184">
        <v>24082</v>
      </c>
      <c r="I17" s="184">
        <v>23892</v>
      </c>
      <c r="J17" s="185">
        <v>16868</v>
      </c>
    </row>
    <row r="18" spans="2:18">
      <c r="B18" s="441"/>
      <c r="C18" s="190" t="s">
        <v>270</v>
      </c>
      <c r="D18" s="184">
        <v>255697</v>
      </c>
      <c r="E18" s="184">
        <v>73384</v>
      </c>
      <c r="F18" s="184">
        <v>72819</v>
      </c>
      <c r="G18" s="184">
        <v>83835</v>
      </c>
      <c r="H18" s="184">
        <v>25659</v>
      </c>
      <c r="I18" s="184">
        <v>25448</v>
      </c>
      <c r="J18" s="185">
        <v>15901</v>
      </c>
    </row>
    <row r="19" spans="2:18">
      <c r="B19" s="441" t="s">
        <v>531</v>
      </c>
      <c r="C19" s="190" t="s">
        <v>550</v>
      </c>
      <c r="D19" s="186">
        <v>82.7</v>
      </c>
      <c r="E19" s="186">
        <v>92</v>
      </c>
      <c r="F19" s="186">
        <v>68</v>
      </c>
      <c r="G19" s="186">
        <v>85.9</v>
      </c>
      <c r="H19" s="186">
        <v>84.8</v>
      </c>
      <c r="I19" s="186">
        <v>84.9</v>
      </c>
      <c r="J19" s="187">
        <v>92.1</v>
      </c>
      <c r="K19" s="99"/>
      <c r="L19" s="99"/>
      <c r="M19" s="99"/>
      <c r="N19" s="99"/>
      <c r="O19" s="99"/>
      <c r="P19" s="99"/>
      <c r="Q19" s="99"/>
    </row>
    <row r="20" spans="2:18">
      <c r="B20" s="441"/>
      <c r="C20" s="190" t="s">
        <v>270</v>
      </c>
      <c r="D20" s="186">
        <v>95.1</v>
      </c>
      <c r="E20" s="186">
        <v>81.8</v>
      </c>
      <c r="F20" s="186">
        <v>98.9</v>
      </c>
      <c r="G20" s="186">
        <v>102.5</v>
      </c>
      <c r="H20" s="186">
        <v>107.6</v>
      </c>
      <c r="I20" s="186">
        <v>107.9</v>
      </c>
      <c r="J20" s="187">
        <v>98.3</v>
      </c>
      <c r="K20" s="99"/>
      <c r="L20" s="99"/>
      <c r="M20" s="99"/>
      <c r="N20" s="99"/>
      <c r="O20" s="99"/>
      <c r="P20" s="99"/>
      <c r="Q20" s="99"/>
      <c r="R20" s="99"/>
    </row>
    <row r="21" spans="2:18" ht="30" customHeight="1">
      <c r="B21" s="351" t="s">
        <v>271</v>
      </c>
      <c r="C21" s="428"/>
      <c r="D21" s="428"/>
      <c r="E21" s="428"/>
      <c r="F21" s="428"/>
      <c r="G21" s="428"/>
      <c r="H21" s="428"/>
      <c r="I21" s="428"/>
      <c r="J21" s="429"/>
      <c r="K21" s="4"/>
    </row>
    <row r="22" spans="2:18">
      <c r="B22" s="441" t="s">
        <v>72</v>
      </c>
      <c r="C22" s="190" t="s">
        <v>269</v>
      </c>
      <c r="D22" s="186">
        <v>100</v>
      </c>
      <c r="E22" s="186">
        <v>36.6</v>
      </c>
      <c r="F22" s="186">
        <v>21.1</v>
      </c>
      <c r="G22" s="186">
        <v>32.200000000000003</v>
      </c>
      <c r="H22" s="186">
        <v>10.1</v>
      </c>
      <c r="I22" s="186">
        <v>10</v>
      </c>
      <c r="J22" s="187">
        <v>6.4</v>
      </c>
    </row>
    <row r="23" spans="2:18">
      <c r="B23" s="441"/>
      <c r="C23" s="190" t="s">
        <v>550</v>
      </c>
      <c r="D23" s="186">
        <v>100</v>
      </c>
      <c r="E23" s="186">
        <v>37.5</v>
      </c>
      <c r="F23" s="186">
        <v>28.1</v>
      </c>
      <c r="G23" s="186">
        <v>24.3</v>
      </c>
      <c r="H23" s="186">
        <v>10.1</v>
      </c>
      <c r="I23" s="186">
        <v>10</v>
      </c>
      <c r="J23" s="187">
        <v>6.6</v>
      </c>
    </row>
    <row r="24" spans="2:18">
      <c r="B24" s="441"/>
      <c r="C24" s="190" t="s">
        <v>270</v>
      </c>
      <c r="D24" s="186">
        <v>100</v>
      </c>
      <c r="E24" s="186">
        <v>29.2</v>
      </c>
      <c r="F24" s="186">
        <v>27.9</v>
      </c>
      <c r="G24" s="186">
        <v>32.5</v>
      </c>
      <c r="H24" s="186">
        <v>10.4</v>
      </c>
      <c r="I24" s="186">
        <v>10.3</v>
      </c>
      <c r="J24" s="187">
        <v>6.5</v>
      </c>
    </row>
    <row r="25" spans="2:18">
      <c r="B25" s="441">
        <v>2018</v>
      </c>
      <c r="C25" s="190" t="s">
        <v>269</v>
      </c>
      <c r="D25" s="186">
        <v>100</v>
      </c>
      <c r="E25" s="186">
        <v>37.299999999999997</v>
      </c>
      <c r="F25" s="186">
        <v>24.3</v>
      </c>
      <c r="G25" s="186">
        <v>28.7</v>
      </c>
      <c r="H25" s="186">
        <v>9.6999999999999993</v>
      </c>
      <c r="I25" s="186">
        <v>9.6</v>
      </c>
      <c r="J25" s="187">
        <v>5.7</v>
      </c>
    </row>
    <row r="26" spans="2:18">
      <c r="B26" s="441"/>
      <c r="C26" s="190" t="s">
        <v>550</v>
      </c>
      <c r="D26" s="186">
        <v>100</v>
      </c>
      <c r="E26" s="186">
        <v>31.9</v>
      </c>
      <c r="F26" s="186">
        <v>28.3</v>
      </c>
      <c r="G26" s="186">
        <v>30.5</v>
      </c>
      <c r="H26" s="186">
        <v>9.3000000000000007</v>
      </c>
      <c r="I26" s="186">
        <v>9.3000000000000007</v>
      </c>
      <c r="J26" s="187">
        <v>6</v>
      </c>
    </row>
    <row r="27" spans="2:18">
      <c r="B27" s="441"/>
      <c r="C27" s="190" t="s">
        <v>270</v>
      </c>
      <c r="D27" s="186">
        <v>100</v>
      </c>
      <c r="E27" s="186">
        <v>33.299999999999997</v>
      </c>
      <c r="F27" s="186">
        <v>27.4</v>
      </c>
      <c r="G27" s="186">
        <v>30.4</v>
      </c>
      <c r="H27" s="186">
        <v>8.9</v>
      </c>
      <c r="I27" s="186">
        <v>8.8000000000000007</v>
      </c>
      <c r="J27" s="187">
        <v>6</v>
      </c>
    </row>
    <row r="28" spans="2:18">
      <c r="B28" s="441">
        <v>2019</v>
      </c>
      <c r="C28" s="190" t="s">
        <v>550</v>
      </c>
      <c r="D28" s="186">
        <v>100</v>
      </c>
      <c r="E28" s="184">
        <v>35.5</v>
      </c>
      <c r="F28" s="184">
        <v>23.3</v>
      </c>
      <c r="G28" s="184">
        <v>31.6</v>
      </c>
      <c r="H28" s="184">
        <v>9.6</v>
      </c>
      <c r="I28" s="184">
        <v>9.5</v>
      </c>
      <c r="J28" s="185">
        <v>6.7</v>
      </c>
      <c r="L28" s="99"/>
      <c r="M28" s="99"/>
      <c r="N28" s="99"/>
      <c r="O28" s="99"/>
      <c r="P28" s="99"/>
      <c r="Q28" s="99"/>
    </row>
    <row r="29" spans="2:18">
      <c r="B29" s="441"/>
      <c r="C29" s="190" t="s">
        <v>270</v>
      </c>
      <c r="D29" s="186">
        <v>100</v>
      </c>
      <c r="E29" s="184">
        <v>28.7</v>
      </c>
      <c r="F29" s="184">
        <v>28.5</v>
      </c>
      <c r="G29" s="184">
        <v>32.799999999999997</v>
      </c>
      <c r="H29" s="191">
        <v>10</v>
      </c>
      <c r="I29" s="191">
        <v>10</v>
      </c>
      <c r="J29" s="185">
        <v>6.2</v>
      </c>
      <c r="L29" s="99"/>
      <c r="M29" s="99"/>
      <c r="N29" s="99"/>
      <c r="O29" s="99"/>
      <c r="P29" s="99"/>
      <c r="Q29" s="99"/>
      <c r="R29" s="99"/>
    </row>
    <row r="30" spans="2:18" ht="35.1" customHeight="1">
      <c r="B30" s="351" t="s">
        <v>272</v>
      </c>
      <c r="C30" s="428"/>
      <c r="D30" s="428"/>
      <c r="E30" s="428"/>
      <c r="F30" s="428"/>
      <c r="G30" s="428"/>
      <c r="H30" s="428"/>
      <c r="I30" s="428"/>
      <c r="J30" s="429"/>
      <c r="K30" s="4"/>
    </row>
    <row r="31" spans="2:18">
      <c r="B31" s="441" t="s">
        <v>72</v>
      </c>
      <c r="C31" s="190" t="s">
        <v>269</v>
      </c>
      <c r="D31" s="162">
        <v>103091</v>
      </c>
      <c r="E31" s="162">
        <v>31375</v>
      </c>
      <c r="F31" s="162">
        <v>24997</v>
      </c>
      <c r="G31" s="162">
        <v>42344</v>
      </c>
      <c r="H31" s="162">
        <v>4375</v>
      </c>
      <c r="I31" s="162">
        <v>4215</v>
      </c>
      <c r="J31" s="163">
        <v>2762</v>
      </c>
    </row>
    <row r="32" spans="2:18">
      <c r="B32" s="441"/>
      <c r="C32" s="190" t="s">
        <v>550</v>
      </c>
      <c r="D32" s="162">
        <v>103249</v>
      </c>
      <c r="E32" s="162">
        <v>33963</v>
      </c>
      <c r="F32" s="162">
        <v>34967</v>
      </c>
      <c r="G32" s="162">
        <v>29151</v>
      </c>
      <c r="H32" s="162">
        <v>5167</v>
      </c>
      <c r="I32" s="162">
        <v>5015</v>
      </c>
      <c r="J32" s="163">
        <v>3317</v>
      </c>
    </row>
    <row r="33" spans="2:19">
      <c r="B33" s="441"/>
      <c r="C33" s="190" t="s">
        <v>270</v>
      </c>
      <c r="D33" s="162">
        <v>96706</v>
      </c>
      <c r="E33" s="162">
        <v>19214</v>
      </c>
      <c r="F33" s="162">
        <v>35980</v>
      </c>
      <c r="G33" s="162">
        <v>36642</v>
      </c>
      <c r="H33" s="162">
        <v>4871</v>
      </c>
      <c r="I33" s="162">
        <v>4736</v>
      </c>
      <c r="J33" s="163">
        <v>2845</v>
      </c>
    </row>
    <row r="34" spans="2:19">
      <c r="B34" s="441">
        <v>2018</v>
      </c>
      <c r="C34" s="190" t="s">
        <v>269</v>
      </c>
      <c r="D34" s="162">
        <v>113736</v>
      </c>
      <c r="E34" s="162">
        <v>34176</v>
      </c>
      <c r="F34" s="162">
        <v>28078</v>
      </c>
      <c r="G34" s="162">
        <v>46735</v>
      </c>
      <c r="H34" s="162">
        <v>4746</v>
      </c>
      <c r="I34" s="162">
        <v>4556</v>
      </c>
      <c r="J34" s="163">
        <v>2931</v>
      </c>
    </row>
    <row r="35" spans="2:19">
      <c r="B35" s="441"/>
      <c r="C35" s="190" t="s">
        <v>550</v>
      </c>
      <c r="D35" s="162">
        <v>122713</v>
      </c>
      <c r="E35" s="162">
        <v>30620</v>
      </c>
      <c r="F35" s="162">
        <v>46459</v>
      </c>
      <c r="G35" s="162">
        <v>40793</v>
      </c>
      <c r="H35" s="162">
        <v>4840</v>
      </c>
      <c r="I35" s="162">
        <v>4696</v>
      </c>
      <c r="J35" s="163">
        <v>2840</v>
      </c>
    </row>
    <row r="36" spans="2:19">
      <c r="B36" s="441"/>
      <c r="C36" s="190" t="s">
        <v>270</v>
      </c>
      <c r="D36" s="162">
        <v>89031</v>
      </c>
      <c r="E36" s="162">
        <v>14253</v>
      </c>
      <c r="F36" s="162">
        <v>32040</v>
      </c>
      <c r="G36" s="162">
        <v>39340</v>
      </c>
      <c r="H36" s="162">
        <v>3398</v>
      </c>
      <c r="I36" s="162">
        <v>3254</v>
      </c>
      <c r="J36" s="163">
        <v>2005</v>
      </c>
    </row>
    <row r="37" spans="2:19">
      <c r="B37" s="441">
        <v>2019</v>
      </c>
      <c r="C37" s="190" t="s">
        <v>550</v>
      </c>
      <c r="D37" s="184">
        <v>88256</v>
      </c>
      <c r="E37" s="184">
        <v>28567</v>
      </c>
      <c r="F37" s="184">
        <v>29477</v>
      </c>
      <c r="G37" s="184">
        <v>27312</v>
      </c>
      <c r="H37" s="184">
        <v>2899</v>
      </c>
      <c r="I37" s="184">
        <v>2799</v>
      </c>
      <c r="J37" s="185">
        <v>2014</v>
      </c>
    </row>
    <row r="38" spans="2:19">
      <c r="B38" s="441"/>
      <c r="C38" s="190" t="s">
        <v>270</v>
      </c>
      <c r="D38" s="184">
        <v>104058</v>
      </c>
      <c r="E38" s="184">
        <v>29329</v>
      </c>
      <c r="F38" s="184">
        <v>23224</v>
      </c>
      <c r="G38" s="184">
        <v>48841</v>
      </c>
      <c r="H38" s="184">
        <v>2664</v>
      </c>
      <c r="I38" s="184">
        <v>2555</v>
      </c>
      <c r="J38" s="185">
        <v>1847</v>
      </c>
    </row>
    <row r="39" spans="2:19">
      <c r="B39" s="441" t="s">
        <v>531</v>
      </c>
      <c r="C39" s="190" t="s">
        <v>550</v>
      </c>
      <c r="D39" s="186">
        <v>71.900000000000006</v>
      </c>
      <c r="E39" s="186">
        <v>93.3</v>
      </c>
      <c r="F39" s="186">
        <v>63.4</v>
      </c>
      <c r="G39" s="186">
        <v>67</v>
      </c>
      <c r="H39" s="186">
        <v>59.9</v>
      </c>
      <c r="I39" s="186">
        <v>59.6</v>
      </c>
      <c r="J39" s="187">
        <v>70.900000000000006</v>
      </c>
      <c r="L39" s="99"/>
      <c r="M39" s="99"/>
      <c r="N39" s="99"/>
      <c r="O39" s="99"/>
      <c r="P39" s="99"/>
      <c r="Q39" s="99"/>
      <c r="R39" s="99"/>
      <c r="S39" s="99"/>
    </row>
    <row r="40" spans="2:19">
      <c r="B40" s="441"/>
      <c r="C40" s="190" t="s">
        <v>270</v>
      </c>
      <c r="D40" s="186">
        <v>116.9</v>
      </c>
      <c r="E40" s="186">
        <v>205.8</v>
      </c>
      <c r="F40" s="186">
        <v>72.5</v>
      </c>
      <c r="G40" s="186">
        <v>124.2</v>
      </c>
      <c r="H40" s="186">
        <v>78.400000000000006</v>
      </c>
      <c r="I40" s="186">
        <v>78.5</v>
      </c>
      <c r="J40" s="187">
        <v>92.1</v>
      </c>
      <c r="L40" s="99"/>
      <c r="M40" s="99"/>
      <c r="N40" s="99"/>
      <c r="O40" s="99"/>
      <c r="P40" s="99"/>
      <c r="Q40" s="99"/>
      <c r="R40" s="99"/>
      <c r="S40" s="99"/>
    </row>
    <row r="41" spans="2:19" ht="35.1" customHeight="1">
      <c r="B41" s="351" t="s">
        <v>273</v>
      </c>
      <c r="C41" s="428"/>
      <c r="D41" s="428"/>
      <c r="E41" s="428"/>
      <c r="F41" s="428"/>
      <c r="G41" s="428"/>
      <c r="H41" s="428"/>
      <c r="I41" s="428"/>
      <c r="J41" s="429"/>
      <c r="K41" s="4"/>
    </row>
    <row r="42" spans="2:19">
      <c r="B42" s="441">
        <v>2017</v>
      </c>
      <c r="C42" s="190" t="s">
        <v>269</v>
      </c>
      <c r="D42" s="186">
        <v>100</v>
      </c>
      <c r="E42" s="186">
        <v>30.4</v>
      </c>
      <c r="F42" s="186">
        <v>24.3</v>
      </c>
      <c r="G42" s="186">
        <v>41.1</v>
      </c>
      <c r="H42" s="186">
        <v>4.2</v>
      </c>
      <c r="I42" s="186">
        <v>4.0999999999999996</v>
      </c>
      <c r="J42" s="187">
        <v>2.7</v>
      </c>
    </row>
    <row r="43" spans="2:19">
      <c r="B43" s="441"/>
      <c r="C43" s="190" t="s">
        <v>550</v>
      </c>
      <c r="D43" s="186">
        <v>100</v>
      </c>
      <c r="E43" s="186">
        <v>32.9</v>
      </c>
      <c r="F43" s="186">
        <v>33.9</v>
      </c>
      <c r="G43" s="186">
        <v>28.2</v>
      </c>
      <c r="H43" s="186">
        <v>5</v>
      </c>
      <c r="I43" s="186">
        <v>4.9000000000000004</v>
      </c>
      <c r="J43" s="187">
        <v>3.2</v>
      </c>
    </row>
    <row r="44" spans="2:19">
      <c r="B44" s="441"/>
      <c r="C44" s="190" t="s">
        <v>270</v>
      </c>
      <c r="D44" s="186">
        <v>100</v>
      </c>
      <c r="E44" s="186">
        <v>19.899999999999999</v>
      </c>
      <c r="F44" s="186">
        <v>37.200000000000003</v>
      </c>
      <c r="G44" s="186">
        <v>37.9</v>
      </c>
      <c r="H44" s="186">
        <v>5</v>
      </c>
      <c r="I44" s="186">
        <v>4.9000000000000004</v>
      </c>
      <c r="J44" s="187">
        <v>2.9</v>
      </c>
    </row>
    <row r="45" spans="2:19">
      <c r="B45" s="441">
        <v>2018</v>
      </c>
      <c r="C45" s="190" t="s">
        <v>269</v>
      </c>
      <c r="D45" s="186">
        <v>100</v>
      </c>
      <c r="E45" s="186">
        <v>30</v>
      </c>
      <c r="F45" s="186">
        <v>24.7</v>
      </c>
      <c r="G45" s="186">
        <v>41.1</v>
      </c>
      <c r="H45" s="186">
        <v>4.2</v>
      </c>
      <c r="I45" s="186">
        <v>4</v>
      </c>
      <c r="J45" s="187">
        <v>2.6</v>
      </c>
    </row>
    <row r="46" spans="2:19">
      <c r="B46" s="441"/>
      <c r="C46" s="190" t="s">
        <v>550</v>
      </c>
      <c r="D46" s="186">
        <v>100</v>
      </c>
      <c r="E46" s="186">
        <v>25</v>
      </c>
      <c r="F46" s="186">
        <v>37.9</v>
      </c>
      <c r="G46" s="186">
        <v>33.200000000000003</v>
      </c>
      <c r="H46" s="186">
        <v>3.9</v>
      </c>
      <c r="I46" s="186">
        <v>3.8</v>
      </c>
      <c r="J46" s="187">
        <v>2.2999999999999998</v>
      </c>
    </row>
    <row r="47" spans="2:19">
      <c r="B47" s="441"/>
      <c r="C47" s="190" t="s">
        <v>270</v>
      </c>
      <c r="D47" s="186">
        <v>100</v>
      </c>
      <c r="E47" s="186">
        <v>16</v>
      </c>
      <c r="F47" s="186">
        <v>36</v>
      </c>
      <c r="G47" s="186">
        <v>44.2</v>
      </c>
      <c r="H47" s="186">
        <v>3.8</v>
      </c>
      <c r="I47" s="186">
        <v>3.7</v>
      </c>
      <c r="J47" s="187">
        <v>2.2999999999999998</v>
      </c>
    </row>
    <row r="48" spans="2:19">
      <c r="B48" s="441">
        <v>2019</v>
      </c>
      <c r="C48" s="190" t="s">
        <v>550</v>
      </c>
      <c r="D48" s="186">
        <v>100</v>
      </c>
      <c r="E48" s="184">
        <v>32.4</v>
      </c>
      <c r="F48" s="184">
        <v>33.4</v>
      </c>
      <c r="G48" s="184">
        <v>30.9</v>
      </c>
      <c r="H48" s="184">
        <v>3.3</v>
      </c>
      <c r="I48" s="184">
        <v>3.2</v>
      </c>
      <c r="J48" s="185">
        <v>2.2999999999999998</v>
      </c>
      <c r="K48" s="99"/>
      <c r="L48" s="99"/>
      <c r="M48" s="99"/>
      <c r="N48" s="99"/>
      <c r="O48" s="99"/>
      <c r="P48" s="99"/>
      <c r="Q48" s="99"/>
    </row>
    <row r="49" spans="2:17">
      <c r="B49" s="441"/>
      <c r="C49" s="190" t="s">
        <v>270</v>
      </c>
      <c r="D49" s="186">
        <v>100</v>
      </c>
      <c r="E49" s="184">
        <v>28.2</v>
      </c>
      <c r="F49" s="184">
        <v>22.3</v>
      </c>
      <c r="G49" s="184">
        <v>46.9</v>
      </c>
      <c r="H49" s="184">
        <v>2.6</v>
      </c>
      <c r="I49" s="184">
        <v>2.5</v>
      </c>
      <c r="J49" s="185">
        <v>1.8</v>
      </c>
      <c r="K49" s="99"/>
      <c r="L49" s="99"/>
      <c r="M49" s="99"/>
      <c r="N49" s="99"/>
      <c r="O49" s="99"/>
      <c r="P49" s="99"/>
      <c r="Q49" s="99"/>
    </row>
    <row r="51" spans="2:17">
      <c r="B51" s="279" t="s">
        <v>600</v>
      </c>
    </row>
    <row r="52" spans="2:17">
      <c r="B52" s="326" t="s">
        <v>599</v>
      </c>
    </row>
  </sheetData>
  <mergeCells count="32">
    <mergeCell ref="B48:B49"/>
    <mergeCell ref="B17:B18"/>
    <mergeCell ref="B19:B20"/>
    <mergeCell ref="B28:B29"/>
    <mergeCell ref="B37:B38"/>
    <mergeCell ref="B39:B40"/>
    <mergeCell ref="B30:J30"/>
    <mergeCell ref="B1:J1"/>
    <mergeCell ref="B6:C9"/>
    <mergeCell ref="D6:D9"/>
    <mergeCell ref="E6:E9"/>
    <mergeCell ref="F6:F9"/>
    <mergeCell ref="G6:J6"/>
    <mergeCell ref="G7:G9"/>
    <mergeCell ref="H7:J7"/>
    <mergeCell ref="H8:H9"/>
    <mergeCell ref="I8:J8"/>
    <mergeCell ref="B2:J2"/>
    <mergeCell ref="B3:J3"/>
    <mergeCell ref="B4:J4"/>
    <mergeCell ref="I5:J5"/>
    <mergeCell ref="B10:J10"/>
    <mergeCell ref="B11:B13"/>
    <mergeCell ref="B14:B16"/>
    <mergeCell ref="B42:B44"/>
    <mergeCell ref="B45:B47"/>
    <mergeCell ref="B41:J41"/>
    <mergeCell ref="B34:B36"/>
    <mergeCell ref="B31:B33"/>
    <mergeCell ref="B21:J21"/>
    <mergeCell ref="B22:B24"/>
    <mergeCell ref="B25:B27"/>
  </mergeCells>
  <hyperlinks>
    <hyperlink ref="I5" location="'Spis treści   Contents'!A1" display="'Spis treści   Contents'!A1"/>
    <hyperlink ref="I5:J5" location="'Spis tablic   List of tables'!A1" display="'Spis tablic   List of tables'!A1"/>
  </hyperlinks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5"/>
  <sheetViews>
    <sheetView zoomScaleNormal="100" workbookViewId="0">
      <pane xSplit="2" ySplit="7" topLeftCell="C8" activePane="bottomRight" state="frozen"/>
      <selection activeCell="J14" sqref="J14"/>
      <selection pane="topRight" activeCell="J14" sqref="J14"/>
      <selection pane="bottomLeft" activeCell="J14" sqref="J14"/>
      <selection pane="bottomRight" activeCell="I1" sqref="I1"/>
    </sheetView>
  </sheetViews>
  <sheetFormatPr defaultRowHeight="11.25"/>
  <cols>
    <col min="1" max="1" width="2.7109375" style="103" customWidth="1"/>
    <col min="2" max="2" width="39.5703125" style="103" customWidth="1"/>
    <col min="3" max="16384" width="9.140625" style="103"/>
  </cols>
  <sheetData>
    <row r="1" spans="2:9" s="44" customFormat="1" ht="12.75">
      <c r="B1" s="443" t="s">
        <v>454</v>
      </c>
      <c r="C1" s="443"/>
      <c r="D1" s="443"/>
      <c r="E1" s="443"/>
      <c r="F1" s="443"/>
      <c r="G1" s="55"/>
      <c r="H1" s="55"/>
      <c r="I1" s="55"/>
    </row>
    <row r="2" spans="2:9" s="44" customFormat="1" ht="12.75">
      <c r="B2" s="444" t="s">
        <v>446</v>
      </c>
      <c r="C2" s="444"/>
      <c r="D2" s="444"/>
      <c r="E2" s="444"/>
      <c r="F2" s="444"/>
      <c r="G2" s="56"/>
      <c r="H2" s="56"/>
      <c r="I2" s="56"/>
    </row>
    <row r="3" spans="2:9" s="44" customFormat="1" ht="12.75">
      <c r="B3" s="445" t="s">
        <v>455</v>
      </c>
      <c r="C3" s="445"/>
      <c r="D3" s="445"/>
      <c r="E3" s="446"/>
      <c r="F3" s="446"/>
      <c r="G3" s="57"/>
      <c r="H3" s="57"/>
      <c r="I3" s="57"/>
    </row>
    <row r="4" spans="2:9" s="44" customFormat="1" ht="12.75">
      <c r="B4" s="445" t="s">
        <v>447</v>
      </c>
      <c r="C4" s="445"/>
      <c r="D4" s="445"/>
      <c r="E4" s="445"/>
      <c r="F4" s="445"/>
      <c r="G4" s="57"/>
      <c r="H4" s="57"/>
      <c r="I4" s="57"/>
    </row>
    <row r="5" spans="2:9" ht="30" customHeight="1">
      <c r="B5" s="84"/>
      <c r="C5" s="84"/>
      <c r="D5" s="84"/>
      <c r="E5" s="364" t="s">
        <v>502</v>
      </c>
      <c r="F5" s="364"/>
    </row>
    <row r="6" spans="2:9">
      <c r="B6" s="357" t="s">
        <v>127</v>
      </c>
      <c r="C6" s="358">
        <v>2017</v>
      </c>
      <c r="D6" s="358">
        <v>2018</v>
      </c>
      <c r="E6" s="358">
        <v>2019</v>
      </c>
      <c r="F6" s="359"/>
    </row>
    <row r="7" spans="2:9" ht="95.25" customHeight="1">
      <c r="B7" s="357"/>
      <c r="C7" s="358"/>
      <c r="D7" s="358"/>
      <c r="E7" s="195" t="s">
        <v>183</v>
      </c>
      <c r="F7" s="196" t="s">
        <v>251</v>
      </c>
    </row>
    <row r="8" spans="2:9" ht="22.5">
      <c r="B8" s="198" t="s">
        <v>252</v>
      </c>
      <c r="C8" s="183">
        <v>11828.1</v>
      </c>
      <c r="D8" s="183">
        <v>12378.7</v>
      </c>
      <c r="E8" s="110">
        <v>12023.8</v>
      </c>
      <c r="F8" s="182">
        <v>10814.1</v>
      </c>
    </row>
    <row r="9" spans="2:9" ht="22.5">
      <c r="B9" s="10" t="s">
        <v>253</v>
      </c>
      <c r="C9" s="183">
        <v>1431.8</v>
      </c>
      <c r="D9" s="183">
        <v>1520.5</v>
      </c>
      <c r="E9" s="110">
        <v>1479.8</v>
      </c>
      <c r="F9" s="182">
        <v>965.8</v>
      </c>
    </row>
    <row r="10" spans="2:9" ht="22.5">
      <c r="B10" s="198" t="s">
        <v>254</v>
      </c>
      <c r="C10" s="183">
        <v>38.1</v>
      </c>
      <c r="D10" s="183">
        <v>38.700000000000003</v>
      </c>
      <c r="E10" s="110">
        <v>41.4</v>
      </c>
      <c r="F10" s="182">
        <v>41.4</v>
      </c>
    </row>
    <row r="11" spans="2:9" ht="22.5">
      <c r="B11" s="198" t="s">
        <v>255</v>
      </c>
      <c r="C11" s="183">
        <v>194.8</v>
      </c>
      <c r="D11" s="183">
        <v>198.6</v>
      </c>
      <c r="E11" s="110">
        <v>165.8</v>
      </c>
      <c r="F11" s="182">
        <v>165.8</v>
      </c>
    </row>
    <row r="12" spans="2:9" ht="22.5">
      <c r="B12" s="198" t="s">
        <v>256</v>
      </c>
      <c r="C12" s="183">
        <v>74.099999999999994</v>
      </c>
      <c r="D12" s="183">
        <v>74</v>
      </c>
      <c r="E12" s="110">
        <v>85.1</v>
      </c>
      <c r="F12" s="182">
        <v>85.1</v>
      </c>
    </row>
    <row r="13" spans="2:9" ht="27" customHeight="1">
      <c r="B13" s="198" t="s">
        <v>257</v>
      </c>
      <c r="C13" s="183">
        <v>14550</v>
      </c>
      <c r="D13" s="183">
        <v>1500.6</v>
      </c>
      <c r="E13" s="110">
        <v>1404.5</v>
      </c>
      <c r="F13" s="182">
        <v>93.6</v>
      </c>
    </row>
    <row r="14" spans="2:9" ht="22.5">
      <c r="B14" s="10" t="s">
        <v>258</v>
      </c>
      <c r="C14" s="183">
        <v>176.1</v>
      </c>
      <c r="D14" s="183">
        <v>184.3</v>
      </c>
      <c r="E14" s="110">
        <v>172.9</v>
      </c>
      <c r="F14" s="182">
        <v>93.8</v>
      </c>
    </row>
    <row r="15" spans="2:9" ht="28.5" customHeight="1">
      <c r="B15" s="368" t="s">
        <v>259</v>
      </c>
      <c r="C15" s="430"/>
      <c r="D15" s="430"/>
      <c r="E15" s="430"/>
      <c r="F15" s="431"/>
    </row>
  </sheetData>
  <mergeCells count="10">
    <mergeCell ref="B15:F15"/>
    <mergeCell ref="B1:F1"/>
    <mergeCell ref="B6:B7"/>
    <mergeCell ref="C6:C7"/>
    <mergeCell ref="D6:D7"/>
    <mergeCell ref="E6:F6"/>
    <mergeCell ref="B2:F2"/>
    <mergeCell ref="B3:F3"/>
    <mergeCell ref="B4:F4"/>
    <mergeCell ref="E5:F5"/>
  </mergeCells>
  <hyperlinks>
    <hyperlink ref="E5" location="'Spis treści   Contents'!A1" display="'Spis treści   Contents'!A1"/>
    <hyperlink ref="E5:F5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6"/>
  <sheetViews>
    <sheetView zoomScaleNormal="100" workbookViewId="0">
      <pane xSplit="2" ySplit="4" topLeftCell="C5" activePane="bottomRight" state="frozen"/>
      <selection activeCell="J14" sqref="J14"/>
      <selection pane="topRight" activeCell="J14" sqref="J14"/>
      <selection pane="bottomLeft" activeCell="J14" sqref="J14"/>
      <selection pane="bottomRight" activeCell="H1" sqref="H1"/>
    </sheetView>
  </sheetViews>
  <sheetFormatPr defaultRowHeight="11.25"/>
  <cols>
    <col min="1" max="1" width="2.7109375" style="103" customWidth="1"/>
    <col min="2" max="2" width="52.5703125" style="103" customWidth="1"/>
    <col min="3" max="16384" width="9.140625" style="103"/>
  </cols>
  <sheetData>
    <row r="1" spans="2:9" s="45" customFormat="1" ht="12.75">
      <c r="B1" s="354" t="s">
        <v>436</v>
      </c>
      <c r="C1" s="447"/>
      <c r="D1" s="447"/>
      <c r="E1" s="448"/>
      <c r="F1" s="74"/>
      <c r="G1" s="74"/>
    </row>
    <row r="2" spans="2:9" s="45" customFormat="1" ht="12.75">
      <c r="B2" s="367" t="s">
        <v>117</v>
      </c>
      <c r="C2" s="367"/>
      <c r="D2" s="367"/>
      <c r="E2" s="367"/>
      <c r="F2" s="92"/>
      <c r="G2" s="92"/>
      <c r="H2" s="54"/>
      <c r="I2" s="54"/>
    </row>
    <row r="3" spans="2:9" ht="30" customHeight="1">
      <c r="B3" s="84"/>
      <c r="C3" s="84"/>
      <c r="D3" s="364" t="s">
        <v>502</v>
      </c>
      <c r="E3" s="364"/>
      <c r="F3" s="78"/>
      <c r="G3" s="81"/>
    </row>
    <row r="4" spans="2:9" ht="22.5">
      <c r="B4" s="199" t="s">
        <v>127</v>
      </c>
      <c r="C4" s="200">
        <v>2016</v>
      </c>
      <c r="D4" s="200">
        <v>2017</v>
      </c>
      <c r="E4" s="201">
        <v>2018</v>
      </c>
      <c r="F4" s="79"/>
      <c r="G4" s="81"/>
    </row>
    <row r="5" spans="2:9" ht="30" customHeight="1">
      <c r="B5" s="96" t="s">
        <v>240</v>
      </c>
      <c r="C5" s="98">
        <v>224.9</v>
      </c>
      <c r="D5" s="98">
        <v>219</v>
      </c>
      <c r="E5" s="113">
        <v>239</v>
      </c>
    </row>
    <row r="6" spans="2:9" ht="22.5">
      <c r="B6" s="10" t="s">
        <v>151</v>
      </c>
      <c r="C6" s="265"/>
      <c r="D6" s="265"/>
    </row>
    <row r="7" spans="2:9" ht="22.5">
      <c r="B7" s="15" t="s">
        <v>241</v>
      </c>
      <c r="C7" s="266">
        <v>9.9</v>
      </c>
      <c r="D7" s="266">
        <v>9.1999999999999993</v>
      </c>
      <c r="E7" s="267">
        <v>11.7</v>
      </c>
    </row>
    <row r="8" spans="2:9" ht="22.5">
      <c r="B8" s="15" t="s">
        <v>242</v>
      </c>
      <c r="C8" s="266">
        <v>0.3</v>
      </c>
      <c r="D8" s="266">
        <v>0.1</v>
      </c>
      <c r="E8" s="267">
        <v>-0.1</v>
      </c>
    </row>
    <row r="9" spans="2:9" ht="22.5">
      <c r="B9" s="15" t="s">
        <v>243</v>
      </c>
      <c r="C9" s="266">
        <v>51.2</v>
      </c>
      <c r="D9" s="266">
        <v>53.8</v>
      </c>
      <c r="E9" s="267">
        <v>43.2</v>
      </c>
    </row>
    <row r="10" spans="2:9" ht="22.5">
      <c r="B10" s="15" t="s">
        <v>244</v>
      </c>
      <c r="C10" s="266">
        <v>163.4</v>
      </c>
      <c r="D10" s="266">
        <v>155.9</v>
      </c>
      <c r="E10" s="267">
        <v>184.2</v>
      </c>
    </row>
    <row r="11" spans="2:9" ht="22.5">
      <c r="B11" s="202" t="s">
        <v>245</v>
      </c>
      <c r="C11" s="266">
        <v>172.6</v>
      </c>
      <c r="D11" s="266">
        <v>168.6</v>
      </c>
      <c r="E11" s="267">
        <v>193.1</v>
      </c>
    </row>
    <row r="12" spans="2:9" ht="22.5">
      <c r="B12" s="10" t="s">
        <v>246</v>
      </c>
      <c r="C12" s="266">
        <v>203</v>
      </c>
      <c r="D12" s="266">
        <v>207.4</v>
      </c>
      <c r="E12" s="267">
        <v>234.1</v>
      </c>
    </row>
    <row r="13" spans="2:9" ht="22.5">
      <c r="B13" s="202" t="s">
        <v>247</v>
      </c>
      <c r="C13" s="266">
        <v>147.1</v>
      </c>
      <c r="D13" s="266">
        <v>135.5</v>
      </c>
      <c r="E13" s="267">
        <v>151</v>
      </c>
    </row>
    <row r="14" spans="2:9" ht="22.5">
      <c r="B14" s="10" t="s">
        <v>248</v>
      </c>
      <c r="C14" s="268">
        <v>173</v>
      </c>
      <c r="D14" s="268">
        <v>167</v>
      </c>
      <c r="E14" s="267">
        <v>183</v>
      </c>
    </row>
    <row r="15" spans="2:9" ht="22.5">
      <c r="B15" s="10" t="s">
        <v>249</v>
      </c>
      <c r="C15" s="268">
        <v>3831</v>
      </c>
      <c r="D15" s="268">
        <v>3540</v>
      </c>
      <c r="E15" s="269">
        <v>2898</v>
      </c>
    </row>
    <row r="16" spans="2:9" ht="70.5" customHeight="1">
      <c r="B16" s="368" t="s">
        <v>250</v>
      </c>
      <c r="C16" s="449"/>
      <c r="D16" s="449"/>
      <c r="E16" s="450"/>
    </row>
  </sheetData>
  <mergeCells count="4">
    <mergeCell ref="B1:E1"/>
    <mergeCell ref="B16:E16"/>
    <mergeCell ref="D3:E3"/>
    <mergeCell ref="B2:E2"/>
  </mergeCells>
  <hyperlinks>
    <hyperlink ref="D3" location="'Spis treści   Contents'!A1" display="'Spis treści   Contents'!A1"/>
    <hyperlink ref="D3:E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98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03" customWidth="1"/>
    <col min="2" max="2" width="45.42578125" style="103" customWidth="1"/>
    <col min="3" max="5" width="12.28515625" style="103" bestFit="1" customWidth="1"/>
    <col min="6" max="6" width="11.5703125" style="103" bestFit="1" customWidth="1"/>
    <col min="7" max="16384" width="9.140625" style="103"/>
  </cols>
  <sheetData>
    <row r="1" spans="2:7" s="45" customFormat="1" ht="12.75">
      <c r="B1" s="354" t="s">
        <v>437</v>
      </c>
      <c r="C1" s="404"/>
      <c r="D1" s="404"/>
      <c r="E1" s="404"/>
      <c r="F1" s="405"/>
    </row>
    <row r="2" spans="2:7" s="45" customFormat="1" ht="12.75">
      <c r="B2" s="367" t="s">
        <v>118</v>
      </c>
      <c r="C2" s="367"/>
      <c r="D2" s="367"/>
      <c r="E2" s="367"/>
      <c r="F2" s="367"/>
      <c r="G2" s="49"/>
    </row>
    <row r="3" spans="2:7" ht="30" customHeight="1">
      <c r="B3" s="84"/>
      <c r="C3" s="84"/>
      <c r="D3" s="84"/>
      <c r="E3" s="364" t="s">
        <v>502</v>
      </c>
      <c r="F3" s="364"/>
    </row>
    <row r="4" spans="2:7" ht="15" customHeight="1">
      <c r="B4" s="357" t="s">
        <v>214</v>
      </c>
      <c r="C4" s="358">
        <v>2017</v>
      </c>
      <c r="D4" s="358">
        <v>2018</v>
      </c>
      <c r="E4" s="359">
        <v>2019</v>
      </c>
      <c r="F4" s="102"/>
    </row>
    <row r="5" spans="2:7">
      <c r="B5" s="357"/>
      <c r="C5" s="358"/>
      <c r="D5" s="358"/>
      <c r="E5" s="359"/>
      <c r="F5" s="140" t="s">
        <v>525</v>
      </c>
    </row>
    <row r="6" spans="2:7" ht="30" customHeight="1">
      <c r="B6" s="360" t="s">
        <v>205</v>
      </c>
      <c r="C6" s="360"/>
      <c r="D6" s="360"/>
      <c r="E6" s="360"/>
      <c r="F6" s="360"/>
    </row>
    <row r="7" spans="2:7" ht="22.5">
      <c r="B7" s="142" t="s">
        <v>227</v>
      </c>
      <c r="C7" s="36">
        <v>1277414</v>
      </c>
      <c r="D7" s="36">
        <v>1052598</v>
      </c>
      <c r="E7" s="110">
        <v>1077709</v>
      </c>
      <c r="F7" s="29">
        <f>E7/D7*100</f>
        <v>102.38562110131313</v>
      </c>
    </row>
    <row r="8" spans="2:7" ht="22.5">
      <c r="B8" s="10" t="s">
        <v>151</v>
      </c>
      <c r="C8" s="37"/>
      <c r="D8" s="37"/>
      <c r="F8" s="29"/>
    </row>
    <row r="9" spans="2:7" ht="22.5">
      <c r="B9" s="15" t="s">
        <v>206</v>
      </c>
      <c r="C9" s="36">
        <v>1222435</v>
      </c>
      <c r="D9" s="36">
        <v>970890</v>
      </c>
      <c r="E9" s="110">
        <v>929665</v>
      </c>
      <c r="F9" s="29">
        <f t="shared" ref="F9:F28" si="0">E9/D9*100</f>
        <v>95.753895909938308</v>
      </c>
    </row>
    <row r="10" spans="2:7" ht="22.5">
      <c r="B10" s="16" t="s">
        <v>143</v>
      </c>
      <c r="C10" s="36">
        <v>755017</v>
      </c>
      <c r="D10" s="36">
        <v>526501</v>
      </c>
      <c r="E10" s="110">
        <v>432558</v>
      </c>
      <c r="F10" s="29">
        <f t="shared" si="0"/>
        <v>82.157108913373392</v>
      </c>
    </row>
    <row r="11" spans="2:7" ht="22.5">
      <c r="B11" s="16" t="s">
        <v>144</v>
      </c>
      <c r="C11" s="36">
        <v>168940</v>
      </c>
      <c r="D11" s="36">
        <v>143451</v>
      </c>
      <c r="E11" s="110">
        <v>189985</v>
      </c>
      <c r="F11" s="29">
        <f t="shared" si="0"/>
        <v>132.43895127953098</v>
      </c>
    </row>
    <row r="12" spans="2:7" ht="22.5">
      <c r="B12" s="16" t="s">
        <v>207</v>
      </c>
      <c r="C12" s="36">
        <v>92391</v>
      </c>
      <c r="D12" s="36">
        <v>87638</v>
      </c>
      <c r="E12" s="110">
        <v>98201</v>
      </c>
      <c r="F12" s="29">
        <f t="shared" si="0"/>
        <v>112.05299071179169</v>
      </c>
    </row>
    <row r="13" spans="2:7" ht="22.5">
      <c r="B13" s="16" t="s">
        <v>208</v>
      </c>
      <c r="C13" s="36">
        <v>35341</v>
      </c>
      <c r="D13" s="36">
        <v>24664</v>
      </c>
      <c r="E13" s="110">
        <v>20298</v>
      </c>
      <c r="F13" s="29">
        <f t="shared" si="0"/>
        <v>82.298086279597797</v>
      </c>
    </row>
    <row r="14" spans="2:7" ht="22.5">
      <c r="B14" s="16" t="s">
        <v>209</v>
      </c>
      <c r="C14" s="36">
        <v>170746</v>
      </c>
      <c r="D14" s="36">
        <v>188636</v>
      </c>
      <c r="E14" s="110">
        <v>188623</v>
      </c>
      <c r="F14" s="29">
        <f t="shared" si="0"/>
        <v>99.993108420449971</v>
      </c>
    </row>
    <row r="15" spans="2:7" ht="22.5">
      <c r="B15" s="15" t="s">
        <v>210</v>
      </c>
      <c r="C15" s="36">
        <v>2643</v>
      </c>
      <c r="D15" s="36">
        <v>780</v>
      </c>
      <c r="E15" s="110">
        <v>520</v>
      </c>
      <c r="F15" s="29">
        <f t="shared" si="0"/>
        <v>66.666666666666657</v>
      </c>
    </row>
    <row r="16" spans="2:7" ht="22.5">
      <c r="B16" s="142" t="s">
        <v>228</v>
      </c>
      <c r="C16" s="36">
        <v>145501</v>
      </c>
      <c r="D16" s="36">
        <v>134583</v>
      </c>
      <c r="E16" s="110">
        <v>143799</v>
      </c>
      <c r="F16" s="29">
        <f t="shared" si="0"/>
        <v>106.84781881812711</v>
      </c>
    </row>
    <row r="17" spans="2:6" ht="22.5">
      <c r="B17" s="142" t="s">
        <v>229</v>
      </c>
      <c r="C17" s="36">
        <v>833598</v>
      </c>
      <c r="D17" s="36">
        <v>750012</v>
      </c>
      <c r="E17" s="110">
        <v>878734</v>
      </c>
      <c r="F17" s="29">
        <f t="shared" si="0"/>
        <v>117.16265873079364</v>
      </c>
    </row>
    <row r="18" spans="2:6" ht="22.5">
      <c r="B18" s="142" t="s">
        <v>230</v>
      </c>
      <c r="C18" s="36">
        <v>99145</v>
      </c>
      <c r="D18" s="36">
        <v>95312</v>
      </c>
      <c r="E18" s="110">
        <v>76469</v>
      </c>
      <c r="F18" s="29">
        <f>E18/D18*100</f>
        <v>80.230191371495721</v>
      </c>
    </row>
    <row r="19" spans="2:6" ht="22.5">
      <c r="B19" s="142" t="s">
        <v>231</v>
      </c>
      <c r="C19" s="36">
        <v>8568</v>
      </c>
      <c r="D19" s="36">
        <v>6682</v>
      </c>
      <c r="E19" s="110">
        <v>3394</v>
      </c>
      <c r="F19" s="29">
        <f t="shared" si="0"/>
        <v>50.793175695899428</v>
      </c>
    </row>
    <row r="20" spans="2:6" ht="22.5">
      <c r="B20" s="142" t="s">
        <v>232</v>
      </c>
      <c r="C20" s="36">
        <v>6777</v>
      </c>
      <c r="D20" s="36">
        <v>12081</v>
      </c>
      <c r="E20" s="110">
        <v>3771</v>
      </c>
      <c r="F20" s="29">
        <f t="shared" si="0"/>
        <v>31.214303451701021</v>
      </c>
    </row>
    <row r="21" spans="2:6" ht="22.5">
      <c r="B21" s="20" t="s">
        <v>233</v>
      </c>
      <c r="C21" s="36">
        <v>210097</v>
      </c>
      <c r="D21" s="36">
        <v>230271</v>
      </c>
      <c r="E21" s="110">
        <v>232424</v>
      </c>
      <c r="F21" s="29">
        <f t="shared" si="0"/>
        <v>100.93498529992921</v>
      </c>
    </row>
    <row r="22" spans="2:6" ht="22.5">
      <c r="B22" s="10" t="s">
        <v>151</v>
      </c>
      <c r="C22" s="37"/>
      <c r="D22" s="37"/>
      <c r="F22" s="29"/>
    </row>
    <row r="23" spans="2:6" ht="22.5">
      <c r="B23" s="15" t="s">
        <v>211</v>
      </c>
      <c r="C23" s="36">
        <v>7107</v>
      </c>
      <c r="D23" s="36">
        <v>8593</v>
      </c>
      <c r="E23" s="110">
        <v>7586</v>
      </c>
      <c r="F23" s="29">
        <f t="shared" si="0"/>
        <v>88.281159082974511</v>
      </c>
    </row>
    <row r="24" spans="2:6" ht="22.5">
      <c r="B24" s="15" t="s">
        <v>234</v>
      </c>
      <c r="C24" s="36">
        <v>124</v>
      </c>
      <c r="D24" s="36">
        <v>57</v>
      </c>
      <c r="E24" s="110">
        <v>40</v>
      </c>
      <c r="F24" s="29">
        <f>E24/D24*100</f>
        <v>70.175438596491219</v>
      </c>
    </row>
    <row r="25" spans="2:6" ht="22.5">
      <c r="B25" s="18" t="s">
        <v>73</v>
      </c>
      <c r="C25" s="36">
        <v>47386</v>
      </c>
      <c r="D25" s="36">
        <v>38491</v>
      </c>
      <c r="E25" s="110">
        <v>32494</v>
      </c>
      <c r="F25" s="29">
        <f t="shared" si="0"/>
        <v>84.419734483385724</v>
      </c>
    </row>
    <row r="26" spans="2:6" ht="22.5">
      <c r="B26" s="15" t="s">
        <v>212</v>
      </c>
      <c r="C26" s="36">
        <v>155460</v>
      </c>
      <c r="D26" s="36">
        <v>183123</v>
      </c>
      <c r="E26" s="110">
        <v>192286</v>
      </c>
      <c r="F26" s="29">
        <f t="shared" si="0"/>
        <v>105.00374065518805</v>
      </c>
    </row>
    <row r="27" spans="2:6" ht="45">
      <c r="B27" s="142" t="s">
        <v>235</v>
      </c>
      <c r="C27" s="36">
        <v>149533</v>
      </c>
      <c r="D27" s="36">
        <v>172393</v>
      </c>
      <c r="E27" s="110">
        <v>174159</v>
      </c>
      <c r="F27" s="29">
        <f>E27/D27*100</f>
        <v>101.02440354306729</v>
      </c>
    </row>
    <row r="28" spans="2:6" ht="22.5">
      <c r="B28" s="142" t="s">
        <v>236</v>
      </c>
      <c r="C28" s="36">
        <v>133090</v>
      </c>
      <c r="D28" s="36">
        <v>124850</v>
      </c>
      <c r="E28" s="110">
        <v>133536</v>
      </c>
      <c r="F28" s="29">
        <f t="shared" si="0"/>
        <v>106.95714857829395</v>
      </c>
    </row>
    <row r="29" spans="2:6" ht="30" customHeight="1">
      <c r="B29" s="351" t="s">
        <v>237</v>
      </c>
      <c r="C29" s="352"/>
      <c r="D29" s="352"/>
      <c r="E29" s="352"/>
      <c r="F29" s="353"/>
    </row>
    <row r="30" spans="2:6" ht="22.5">
      <c r="B30" s="142" t="s">
        <v>227</v>
      </c>
      <c r="C30" s="36">
        <v>462139</v>
      </c>
      <c r="D30" s="36">
        <v>389222</v>
      </c>
      <c r="E30" s="110">
        <v>297674</v>
      </c>
      <c r="F30" s="29">
        <f>E30/D30*100</f>
        <v>76.47923293133482</v>
      </c>
    </row>
    <row r="31" spans="2:6" ht="22.5">
      <c r="B31" s="10" t="s">
        <v>151</v>
      </c>
      <c r="C31" s="37"/>
      <c r="D31" s="37"/>
      <c r="F31" s="29"/>
    </row>
    <row r="32" spans="2:6" ht="22.5">
      <c r="B32" s="15" t="s">
        <v>206</v>
      </c>
      <c r="C32" s="36">
        <v>445773</v>
      </c>
      <c r="D32" s="36">
        <v>382139</v>
      </c>
      <c r="E32" s="110">
        <v>223888</v>
      </c>
      <c r="F32" s="29">
        <f t="shared" ref="F32:F51" si="1">E32/D32*100</f>
        <v>58.588105375269208</v>
      </c>
    </row>
    <row r="33" spans="2:6" ht="22.5">
      <c r="B33" s="16" t="s">
        <v>143</v>
      </c>
      <c r="C33" s="36">
        <v>307281</v>
      </c>
      <c r="D33" s="36">
        <v>226272</v>
      </c>
      <c r="E33" s="110">
        <v>115174</v>
      </c>
      <c r="F33" s="29">
        <f t="shared" si="1"/>
        <v>50.900685900155565</v>
      </c>
    </row>
    <row r="34" spans="2:6" ht="22.5">
      <c r="B34" s="16" t="s">
        <v>144</v>
      </c>
      <c r="C34" s="36">
        <v>53939</v>
      </c>
      <c r="D34" s="36">
        <v>53311</v>
      </c>
      <c r="E34" s="110">
        <v>43404</v>
      </c>
      <c r="F34" s="29">
        <f t="shared" si="1"/>
        <v>81.416593198401827</v>
      </c>
    </row>
    <row r="35" spans="2:6" ht="22.5">
      <c r="B35" s="16" t="s">
        <v>207</v>
      </c>
      <c r="C35" s="36">
        <v>27000</v>
      </c>
      <c r="D35" s="36">
        <v>23977</v>
      </c>
      <c r="E35" s="110">
        <v>20823</v>
      </c>
      <c r="F35" s="29">
        <f t="shared" si="1"/>
        <v>86.845727155190389</v>
      </c>
    </row>
    <row r="36" spans="2:6" ht="22.5">
      <c r="B36" s="16" t="s">
        <v>208</v>
      </c>
      <c r="C36" s="36">
        <v>4758</v>
      </c>
      <c r="D36" s="36">
        <v>6511</v>
      </c>
      <c r="E36" s="110">
        <v>2603</v>
      </c>
      <c r="F36" s="29">
        <f t="shared" si="1"/>
        <v>39.978497926585774</v>
      </c>
    </row>
    <row r="37" spans="2:6" ht="22.5">
      <c r="B37" s="16" t="s">
        <v>209</v>
      </c>
      <c r="C37" s="36">
        <v>52795</v>
      </c>
      <c r="D37" s="36">
        <v>72068</v>
      </c>
      <c r="E37" s="110">
        <v>41884</v>
      </c>
      <c r="F37" s="29">
        <f t="shared" si="1"/>
        <v>58.117333629350057</v>
      </c>
    </row>
    <row r="38" spans="2:6" ht="22.5">
      <c r="B38" s="15" t="s">
        <v>210</v>
      </c>
      <c r="C38" s="36">
        <v>1000</v>
      </c>
      <c r="D38" s="36">
        <v>377</v>
      </c>
      <c r="E38" s="110">
        <v>60</v>
      </c>
      <c r="F38" s="29">
        <f t="shared" si="1"/>
        <v>15.915119363395224</v>
      </c>
    </row>
    <row r="39" spans="2:6" ht="22.5">
      <c r="B39" s="142" t="s">
        <v>228</v>
      </c>
      <c r="C39" s="36">
        <v>20090</v>
      </c>
      <c r="D39" s="36">
        <v>18289</v>
      </c>
      <c r="E39" s="110">
        <v>14045</v>
      </c>
      <c r="F39" s="29">
        <f t="shared" si="1"/>
        <v>76.794794685329975</v>
      </c>
    </row>
    <row r="40" spans="2:6" ht="22.5">
      <c r="B40" s="142" t="s">
        <v>229</v>
      </c>
      <c r="C40" s="36" t="s">
        <v>31</v>
      </c>
      <c r="D40" s="36">
        <v>774</v>
      </c>
      <c r="E40" s="131" t="s">
        <v>546</v>
      </c>
      <c r="F40" s="29" t="s">
        <v>543</v>
      </c>
    </row>
    <row r="41" spans="2:6" ht="22.5">
      <c r="B41" s="142" t="s">
        <v>230</v>
      </c>
      <c r="C41" s="36">
        <v>6667</v>
      </c>
      <c r="D41" s="36">
        <v>13418</v>
      </c>
      <c r="E41" s="110">
        <v>5201</v>
      </c>
      <c r="F41" s="29">
        <f t="shared" si="1"/>
        <v>38.761365330153524</v>
      </c>
    </row>
    <row r="42" spans="2:6" ht="22.5">
      <c r="B42" s="142" t="s">
        <v>231</v>
      </c>
      <c r="C42" s="36">
        <v>3108</v>
      </c>
      <c r="D42" s="36">
        <v>2068</v>
      </c>
      <c r="E42" s="110">
        <v>1200</v>
      </c>
      <c r="F42" s="29">
        <f t="shared" si="1"/>
        <v>58.027079303675045</v>
      </c>
    </row>
    <row r="43" spans="2:6" ht="22.5">
      <c r="B43" s="142" t="s">
        <v>232</v>
      </c>
      <c r="C43" s="36">
        <v>2836</v>
      </c>
      <c r="D43" s="36">
        <v>2822</v>
      </c>
      <c r="E43" s="110">
        <v>1272</v>
      </c>
      <c r="F43" s="29">
        <f t="shared" si="1"/>
        <v>45.074415308291989</v>
      </c>
    </row>
    <row r="44" spans="2:6" ht="22.5">
      <c r="B44" s="20" t="s">
        <v>238</v>
      </c>
      <c r="C44" s="36">
        <v>111657</v>
      </c>
      <c r="D44" s="36">
        <v>113440</v>
      </c>
      <c r="E44" s="110">
        <v>112430</v>
      </c>
      <c r="F44" s="29">
        <f t="shared" si="1"/>
        <v>99.109661495063477</v>
      </c>
    </row>
    <row r="45" spans="2:6" ht="22.5">
      <c r="B45" s="10" t="s">
        <v>151</v>
      </c>
      <c r="C45" s="37"/>
      <c r="D45" s="37"/>
      <c r="F45" s="29"/>
    </row>
    <row r="46" spans="2:6" ht="22.5">
      <c r="B46" s="15" t="s">
        <v>211</v>
      </c>
      <c r="C46" s="36">
        <v>3414</v>
      </c>
      <c r="D46" s="36">
        <v>3119</v>
      </c>
      <c r="E46" s="110">
        <v>3340</v>
      </c>
      <c r="F46" s="29">
        <f t="shared" si="1"/>
        <v>107.08560436037192</v>
      </c>
    </row>
    <row r="47" spans="2:6" ht="22.5">
      <c r="B47" s="15" t="s">
        <v>234</v>
      </c>
      <c r="C47" s="36">
        <v>103</v>
      </c>
      <c r="D47" s="36">
        <v>32</v>
      </c>
      <c r="E47" s="110">
        <v>22</v>
      </c>
      <c r="F47" s="29">
        <f t="shared" si="1"/>
        <v>68.75</v>
      </c>
    </row>
    <row r="48" spans="2:6" ht="22.5">
      <c r="B48" s="18" t="s">
        <v>73</v>
      </c>
      <c r="C48" s="36">
        <v>23897</v>
      </c>
      <c r="D48" s="36">
        <v>19522</v>
      </c>
      <c r="E48" s="110">
        <v>16352</v>
      </c>
      <c r="F48" s="29">
        <f t="shared" si="1"/>
        <v>83.76190964040569</v>
      </c>
    </row>
    <row r="49" spans="2:6" ht="22.5">
      <c r="B49" s="15" t="s">
        <v>212</v>
      </c>
      <c r="C49" s="36">
        <v>84232</v>
      </c>
      <c r="D49" s="36">
        <v>90765</v>
      </c>
      <c r="E49" s="110">
        <v>92705</v>
      </c>
      <c r="F49" s="29">
        <f t="shared" si="1"/>
        <v>102.13738775959898</v>
      </c>
    </row>
    <row r="50" spans="2:6" ht="45">
      <c r="B50" s="142" t="s">
        <v>235</v>
      </c>
      <c r="C50" s="36">
        <v>79429</v>
      </c>
      <c r="D50" s="36">
        <v>85234</v>
      </c>
      <c r="E50" s="110">
        <v>84330</v>
      </c>
      <c r="F50" s="29">
        <f t="shared" si="1"/>
        <v>98.939390384119008</v>
      </c>
    </row>
    <row r="51" spans="2:6" ht="22.5">
      <c r="B51" s="142" t="s">
        <v>236</v>
      </c>
      <c r="C51" s="36">
        <v>67633</v>
      </c>
      <c r="D51" s="36">
        <v>62459</v>
      </c>
      <c r="E51" s="110">
        <v>66901</v>
      </c>
      <c r="F51" s="29">
        <f t="shared" si="1"/>
        <v>107.11186538369171</v>
      </c>
    </row>
    <row r="52" spans="2:6" ht="30" customHeight="1">
      <c r="B52" s="351" t="s">
        <v>213</v>
      </c>
      <c r="C52" s="352"/>
      <c r="D52" s="352"/>
      <c r="E52" s="352"/>
      <c r="F52" s="353"/>
    </row>
    <row r="53" spans="2:6" ht="22.5">
      <c r="B53" s="142" t="s">
        <v>227</v>
      </c>
      <c r="C53" s="36">
        <v>815275</v>
      </c>
      <c r="D53" s="36">
        <v>663376</v>
      </c>
      <c r="E53" s="110">
        <v>780035</v>
      </c>
      <c r="F53" s="29">
        <f>E53/D53*100</f>
        <v>117.5856527821326</v>
      </c>
    </row>
    <row r="54" spans="2:6" ht="22.5">
      <c r="B54" s="10" t="s">
        <v>151</v>
      </c>
      <c r="C54" s="37"/>
      <c r="D54" s="37"/>
      <c r="F54" s="30"/>
    </row>
    <row r="55" spans="2:6" ht="22.5">
      <c r="B55" s="15" t="s">
        <v>206</v>
      </c>
      <c r="C55" s="36">
        <v>776662</v>
      </c>
      <c r="D55" s="36">
        <v>588751</v>
      </c>
      <c r="E55" s="110">
        <v>705777</v>
      </c>
      <c r="F55" s="29">
        <f>E55/D55*100</f>
        <v>119.8769938395009</v>
      </c>
    </row>
    <row r="56" spans="2:6" ht="22.5">
      <c r="B56" s="16" t="s">
        <v>143</v>
      </c>
      <c r="C56" s="36">
        <v>447736</v>
      </c>
      <c r="D56" s="36">
        <v>300229</v>
      </c>
      <c r="E56" s="110">
        <v>317384</v>
      </c>
      <c r="F56" s="29">
        <f t="shared" ref="F56:F74" si="2">E56/D56*100</f>
        <v>105.7139716682932</v>
      </c>
    </row>
    <row r="57" spans="2:6" ht="22.5">
      <c r="B57" s="16" t="s">
        <v>144</v>
      </c>
      <c r="C57" s="36">
        <v>115001</v>
      </c>
      <c r="D57" s="36">
        <v>90140</v>
      </c>
      <c r="E57" s="110">
        <v>146581</v>
      </c>
      <c r="F57" s="29">
        <f t="shared" si="2"/>
        <v>162.6148213889505</v>
      </c>
    </row>
    <row r="58" spans="2:6" ht="22.5">
      <c r="B58" s="16" t="s">
        <v>207</v>
      </c>
      <c r="C58" s="36">
        <v>65391</v>
      </c>
      <c r="D58" s="36">
        <v>63661</v>
      </c>
      <c r="E58" s="110">
        <v>77378</v>
      </c>
      <c r="F58" s="29">
        <f t="shared" si="2"/>
        <v>121.54694396883492</v>
      </c>
    </row>
    <row r="59" spans="2:6" ht="22.5">
      <c r="B59" s="16" t="s">
        <v>208</v>
      </c>
      <c r="C59" s="36">
        <v>17845</v>
      </c>
      <c r="D59" s="36">
        <v>18153</v>
      </c>
      <c r="E59" s="110">
        <v>17695</v>
      </c>
      <c r="F59" s="29">
        <f t="shared" si="2"/>
        <v>97.477001046658955</v>
      </c>
    </row>
    <row r="60" spans="2:6" ht="22.5">
      <c r="B60" s="16" t="s">
        <v>209</v>
      </c>
      <c r="C60" s="36">
        <v>117951</v>
      </c>
      <c r="D60" s="36">
        <v>116568</v>
      </c>
      <c r="E60" s="110">
        <v>146739</v>
      </c>
      <c r="F60" s="29">
        <f t="shared" si="2"/>
        <v>125.88274655136915</v>
      </c>
    </row>
    <row r="61" spans="2:6" ht="22.5">
      <c r="B61" s="15" t="s">
        <v>210</v>
      </c>
      <c r="C61" s="36">
        <v>1643</v>
      </c>
      <c r="D61" s="36">
        <v>403</v>
      </c>
      <c r="E61" s="110">
        <v>460</v>
      </c>
      <c r="F61" s="29">
        <f t="shared" si="2"/>
        <v>114.14392059553349</v>
      </c>
    </row>
    <row r="62" spans="2:6" ht="22.5">
      <c r="B62" s="142" t="s">
        <v>228</v>
      </c>
      <c r="C62" s="36">
        <v>125411</v>
      </c>
      <c r="D62" s="36">
        <v>116294</v>
      </c>
      <c r="E62" s="110">
        <v>129754</v>
      </c>
      <c r="F62" s="29">
        <f t="shared" si="2"/>
        <v>111.57411388377731</v>
      </c>
    </row>
    <row r="63" spans="2:6" ht="22.5">
      <c r="B63" s="142" t="s">
        <v>229</v>
      </c>
      <c r="C63" s="36">
        <v>833598</v>
      </c>
      <c r="D63" s="36">
        <v>749238</v>
      </c>
      <c r="E63" s="110">
        <v>878734</v>
      </c>
      <c r="F63" s="29">
        <f t="shared" si="2"/>
        <v>117.2836935659964</v>
      </c>
    </row>
    <row r="64" spans="2:6" ht="22.5">
      <c r="B64" s="142" t="s">
        <v>230</v>
      </c>
      <c r="C64" s="36">
        <v>92478</v>
      </c>
      <c r="D64" s="36">
        <v>81894</v>
      </c>
      <c r="E64" s="110">
        <v>71268</v>
      </c>
      <c r="F64" s="29">
        <f t="shared" si="2"/>
        <v>87.024690453513074</v>
      </c>
    </row>
    <row r="65" spans="2:6" ht="22.5">
      <c r="B65" s="142" t="s">
        <v>231</v>
      </c>
      <c r="C65" s="36">
        <v>5460</v>
      </c>
      <c r="D65" s="36">
        <v>4614</v>
      </c>
      <c r="E65" s="110">
        <v>2194</v>
      </c>
      <c r="F65" s="29">
        <f t="shared" si="2"/>
        <v>47.550931946250543</v>
      </c>
    </row>
    <row r="66" spans="2:6" ht="22.5">
      <c r="B66" s="142" t="s">
        <v>232</v>
      </c>
      <c r="C66" s="36">
        <v>3941</v>
      </c>
      <c r="D66" s="36">
        <v>9259</v>
      </c>
      <c r="E66" s="110">
        <v>2499</v>
      </c>
      <c r="F66" s="29">
        <f t="shared" si="2"/>
        <v>26.989955718760129</v>
      </c>
    </row>
    <row r="67" spans="2:6" ht="22.5">
      <c r="B67" s="20" t="s">
        <v>238</v>
      </c>
      <c r="C67" s="36">
        <v>98440</v>
      </c>
      <c r="D67" s="36">
        <v>116831</v>
      </c>
      <c r="E67" s="110">
        <v>119994</v>
      </c>
      <c r="F67" s="29">
        <f t="shared" si="2"/>
        <v>102.70732939031592</v>
      </c>
    </row>
    <row r="68" spans="2:6" ht="22.5">
      <c r="B68" s="10" t="s">
        <v>151</v>
      </c>
      <c r="C68" s="37"/>
      <c r="D68" s="37"/>
      <c r="E68" s="110"/>
      <c r="F68" s="29"/>
    </row>
    <row r="69" spans="2:6" ht="22.5">
      <c r="B69" s="15" t="s">
        <v>211</v>
      </c>
      <c r="C69" s="36">
        <v>3693</v>
      </c>
      <c r="D69" s="36">
        <v>5474</v>
      </c>
      <c r="E69" s="110">
        <v>4246</v>
      </c>
      <c r="F69" s="29">
        <f t="shared" si="2"/>
        <v>77.566678845451221</v>
      </c>
    </row>
    <row r="70" spans="2:6" ht="22.5">
      <c r="B70" s="15" t="s">
        <v>234</v>
      </c>
      <c r="C70" s="36">
        <v>21</v>
      </c>
      <c r="D70" s="36">
        <v>25</v>
      </c>
      <c r="E70" s="110">
        <v>18</v>
      </c>
      <c r="F70" s="29">
        <f t="shared" si="2"/>
        <v>72</v>
      </c>
    </row>
    <row r="71" spans="2:6" ht="22.5">
      <c r="B71" s="18" t="s">
        <v>73</v>
      </c>
      <c r="C71" s="36">
        <v>23489</v>
      </c>
      <c r="D71" s="36">
        <v>18969</v>
      </c>
      <c r="E71" s="110">
        <v>16142</v>
      </c>
      <c r="F71" s="29">
        <f t="shared" si="2"/>
        <v>85.096736781063839</v>
      </c>
    </row>
    <row r="72" spans="2:6" ht="22.5">
      <c r="B72" s="15" t="s">
        <v>212</v>
      </c>
      <c r="C72" s="36">
        <v>71228</v>
      </c>
      <c r="D72" s="36">
        <v>92358</v>
      </c>
      <c r="E72" s="110">
        <v>99581</v>
      </c>
      <c r="F72" s="29">
        <f t="shared" si="2"/>
        <v>107.8206544100132</v>
      </c>
    </row>
    <row r="73" spans="2:6" ht="45">
      <c r="B73" s="142" t="s">
        <v>235</v>
      </c>
      <c r="C73" s="36">
        <v>70104</v>
      </c>
      <c r="D73" s="36">
        <v>87159</v>
      </c>
      <c r="E73" s="110">
        <v>89829</v>
      </c>
      <c r="F73" s="29">
        <f t="shared" si="2"/>
        <v>103.0633669500568</v>
      </c>
    </row>
    <row r="74" spans="2:6" ht="22.5">
      <c r="B74" s="142" t="s">
        <v>236</v>
      </c>
      <c r="C74" s="36">
        <v>65457</v>
      </c>
      <c r="D74" s="36">
        <v>62391</v>
      </c>
      <c r="E74" s="110">
        <v>66635</v>
      </c>
      <c r="F74" s="29">
        <f t="shared" si="2"/>
        <v>106.80226314692824</v>
      </c>
    </row>
    <row r="75" spans="2:6" ht="30" customHeight="1">
      <c r="B75" s="351" t="s">
        <v>532</v>
      </c>
      <c r="C75" s="352"/>
      <c r="D75" s="352"/>
      <c r="E75" s="352"/>
      <c r="F75" s="353"/>
    </row>
    <row r="76" spans="2:6" ht="22.5">
      <c r="B76" s="142" t="s">
        <v>227</v>
      </c>
      <c r="C76" s="36">
        <v>988009</v>
      </c>
      <c r="D76" s="36">
        <v>808246</v>
      </c>
      <c r="E76" s="110">
        <v>750919</v>
      </c>
      <c r="F76" s="29">
        <f>E76/D76*100</f>
        <v>92.90723368875318</v>
      </c>
    </row>
    <row r="77" spans="2:6" ht="22.5">
      <c r="B77" s="10" t="s">
        <v>151</v>
      </c>
      <c r="C77" s="37"/>
      <c r="D77" s="37"/>
      <c r="E77" s="110"/>
      <c r="F77" s="29"/>
    </row>
    <row r="78" spans="2:6" ht="22.5">
      <c r="B78" s="15" t="s">
        <v>206</v>
      </c>
      <c r="C78" s="36">
        <v>947019</v>
      </c>
      <c r="D78" s="36">
        <v>767772</v>
      </c>
      <c r="E78" s="110">
        <v>622392</v>
      </c>
      <c r="F78" s="29">
        <f t="shared" ref="F78:F96" si="3">E78/D78*100</f>
        <v>81.064691080164422</v>
      </c>
    </row>
    <row r="79" spans="2:6" ht="22.5">
      <c r="B79" s="16" t="s">
        <v>143</v>
      </c>
      <c r="C79" s="36">
        <v>566604</v>
      </c>
      <c r="D79" s="36">
        <v>386221</v>
      </c>
      <c r="E79" s="110">
        <v>265940</v>
      </c>
      <c r="F79" s="29">
        <f t="shared" si="3"/>
        <v>68.856949777459022</v>
      </c>
    </row>
    <row r="80" spans="2:6" ht="22.5">
      <c r="B80" s="16" t="s">
        <v>144</v>
      </c>
      <c r="C80" s="36">
        <v>144140</v>
      </c>
      <c r="D80" s="36">
        <v>128329</v>
      </c>
      <c r="E80" s="110">
        <v>142830</v>
      </c>
      <c r="F80" s="29">
        <f t="shared" si="3"/>
        <v>111.2998620732648</v>
      </c>
    </row>
    <row r="81" spans="2:6" ht="22.5">
      <c r="B81" s="16" t="s">
        <v>207</v>
      </c>
      <c r="C81" s="36">
        <v>61496</v>
      </c>
      <c r="D81" s="36">
        <v>62055</v>
      </c>
      <c r="E81" s="110">
        <v>45588</v>
      </c>
      <c r="F81" s="29">
        <f t="shared" si="3"/>
        <v>73.463862702441389</v>
      </c>
    </row>
    <row r="82" spans="2:6" ht="22.5">
      <c r="B82" s="16" t="s">
        <v>208</v>
      </c>
      <c r="C82" s="36">
        <v>33173</v>
      </c>
      <c r="D82" s="36">
        <v>22136</v>
      </c>
      <c r="E82" s="110">
        <v>18754</v>
      </c>
      <c r="F82" s="29">
        <f t="shared" si="3"/>
        <v>84.721720274665699</v>
      </c>
    </row>
    <row r="83" spans="2:6" ht="22.5">
      <c r="B83" s="16" t="s">
        <v>209</v>
      </c>
      <c r="C83" s="36">
        <v>141606</v>
      </c>
      <c r="D83" s="36">
        <v>169031</v>
      </c>
      <c r="E83" s="110">
        <v>149280</v>
      </c>
      <c r="F83" s="29">
        <f>E83/D83*100</f>
        <v>88.31516112429081</v>
      </c>
    </row>
    <row r="84" spans="2:6" ht="22.5">
      <c r="B84" s="15" t="s">
        <v>210</v>
      </c>
      <c r="C84" s="36">
        <v>1412</v>
      </c>
      <c r="D84" s="36">
        <v>328</v>
      </c>
      <c r="E84" s="110">
        <v>76</v>
      </c>
      <c r="F84" s="29">
        <f t="shared" si="3"/>
        <v>23.170731707317074</v>
      </c>
    </row>
    <row r="85" spans="2:6" ht="22.5">
      <c r="B85" s="142" t="s">
        <v>228</v>
      </c>
      <c r="C85" s="36">
        <v>68807</v>
      </c>
      <c r="D85" s="36">
        <v>133779</v>
      </c>
      <c r="E85" s="110">
        <v>128087</v>
      </c>
      <c r="F85" s="29">
        <f t="shared" si="3"/>
        <v>95.745221596812655</v>
      </c>
    </row>
    <row r="86" spans="2:6" ht="22.5">
      <c r="B86" s="142" t="s">
        <v>229</v>
      </c>
      <c r="C86" s="36">
        <v>473173</v>
      </c>
      <c r="D86" s="36">
        <v>486208</v>
      </c>
      <c r="E86" s="110">
        <v>596929</v>
      </c>
      <c r="F86" s="29">
        <f t="shared" si="3"/>
        <v>122.77235257338424</v>
      </c>
    </row>
    <row r="87" spans="2:6" ht="22.5">
      <c r="B87" s="142" t="s">
        <v>230</v>
      </c>
      <c r="C87" s="36">
        <v>69553</v>
      </c>
      <c r="D87" s="36">
        <v>61367</v>
      </c>
      <c r="E87" s="110">
        <v>46913</v>
      </c>
      <c r="F87" s="29">
        <f t="shared" si="3"/>
        <v>76.446624407254717</v>
      </c>
    </row>
    <row r="88" spans="2:6" ht="22.5">
      <c r="B88" s="142" t="s">
        <v>231</v>
      </c>
      <c r="C88" s="36">
        <v>8398</v>
      </c>
      <c r="D88" s="36">
        <v>6269</v>
      </c>
      <c r="E88" s="110">
        <v>2729</v>
      </c>
      <c r="F88" s="29">
        <f t="shared" si="3"/>
        <v>43.531663742223643</v>
      </c>
    </row>
    <row r="89" spans="2:6" ht="22.5">
      <c r="B89" s="142" t="s">
        <v>232</v>
      </c>
      <c r="C89" s="36">
        <v>6552</v>
      </c>
      <c r="D89" s="36">
        <v>10022</v>
      </c>
      <c r="E89" s="110">
        <v>3220</v>
      </c>
      <c r="F89" s="29">
        <f>E89/D89*100</f>
        <v>32.12931550588705</v>
      </c>
    </row>
    <row r="90" spans="2:6" ht="22.5">
      <c r="B90" s="20" t="s">
        <v>238</v>
      </c>
      <c r="C90" s="36">
        <v>152368</v>
      </c>
      <c r="D90" s="36">
        <v>86418</v>
      </c>
      <c r="E90" s="110">
        <v>198410</v>
      </c>
      <c r="F90" s="29">
        <f t="shared" si="3"/>
        <v>229.59337175125555</v>
      </c>
    </row>
    <row r="91" spans="2:6" ht="22.5">
      <c r="B91" s="10" t="s">
        <v>151</v>
      </c>
      <c r="C91" s="37"/>
      <c r="D91" s="37"/>
      <c r="E91" s="110"/>
      <c r="F91" s="29"/>
    </row>
    <row r="92" spans="2:6" ht="22.5">
      <c r="B92" s="15" t="s">
        <v>211</v>
      </c>
      <c r="C92" s="36">
        <v>5552</v>
      </c>
      <c r="D92" s="36">
        <v>4334</v>
      </c>
      <c r="E92" s="110">
        <v>4117</v>
      </c>
      <c r="F92" s="29">
        <f t="shared" si="3"/>
        <v>94.993077988001858</v>
      </c>
    </row>
    <row r="93" spans="2:6" ht="22.5">
      <c r="B93" s="15" t="s">
        <v>234</v>
      </c>
      <c r="C93" s="36">
        <v>124</v>
      </c>
      <c r="D93" s="36">
        <v>8</v>
      </c>
      <c r="E93" s="110">
        <v>9</v>
      </c>
      <c r="F93" s="29">
        <f>E93/D93*100</f>
        <v>112.5</v>
      </c>
    </row>
    <row r="94" spans="2:6" ht="22.5">
      <c r="B94" s="18" t="s">
        <v>73</v>
      </c>
      <c r="C94" s="36">
        <v>29536</v>
      </c>
      <c r="D94" s="36">
        <v>17513</v>
      </c>
      <c r="E94" s="110">
        <v>13986</v>
      </c>
      <c r="F94" s="29">
        <f t="shared" si="3"/>
        <v>79.860674927196939</v>
      </c>
    </row>
    <row r="95" spans="2:6" ht="22.5">
      <c r="B95" s="15" t="s">
        <v>212</v>
      </c>
      <c r="C95" s="36">
        <v>117137</v>
      </c>
      <c r="D95" s="36">
        <v>64559</v>
      </c>
      <c r="E95" s="110">
        <v>180288</v>
      </c>
      <c r="F95" s="29">
        <f t="shared" si="3"/>
        <v>279.26083117768246</v>
      </c>
    </row>
    <row r="96" spans="2:6" ht="45">
      <c r="B96" s="142" t="s">
        <v>235</v>
      </c>
      <c r="C96" s="36">
        <v>107937</v>
      </c>
      <c r="D96" s="36">
        <v>64424</v>
      </c>
      <c r="E96" s="110">
        <v>148920</v>
      </c>
      <c r="F96" s="29">
        <f t="shared" si="3"/>
        <v>231.15609089780204</v>
      </c>
    </row>
    <row r="97" spans="2:6" ht="22.5">
      <c r="B97" s="142" t="s">
        <v>236</v>
      </c>
      <c r="C97" s="36">
        <v>89330</v>
      </c>
      <c r="D97" s="36">
        <v>63988</v>
      </c>
      <c r="E97" s="110">
        <v>78648</v>
      </c>
      <c r="F97" s="29">
        <f>E97/D97*100</f>
        <v>122.91054572732388</v>
      </c>
    </row>
    <row r="98" spans="2:6" ht="59.25" customHeight="1">
      <c r="B98" s="368" t="s">
        <v>239</v>
      </c>
      <c r="C98" s="369"/>
      <c r="D98" s="369"/>
      <c r="E98" s="369"/>
      <c r="F98" s="370"/>
    </row>
  </sheetData>
  <mergeCells count="12">
    <mergeCell ref="B6:F6"/>
    <mergeCell ref="B29:F29"/>
    <mergeCell ref="B52:F52"/>
    <mergeCell ref="B75:F75"/>
    <mergeCell ref="B98:F98"/>
    <mergeCell ref="B1:F1"/>
    <mergeCell ref="B4:B5"/>
    <mergeCell ref="C4:C5"/>
    <mergeCell ref="D4:D5"/>
    <mergeCell ref="E4:E5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scale="9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30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03" customWidth="1"/>
    <col min="2" max="2" width="38" style="103" customWidth="1"/>
    <col min="3" max="6" width="10.42578125" style="103" customWidth="1"/>
    <col min="7" max="7" width="9.140625" style="103"/>
    <col min="8" max="8" width="9.5703125" style="103" customWidth="1"/>
    <col min="9" max="9" width="9.85546875" style="103" customWidth="1"/>
    <col min="10" max="10" width="9.140625" style="103"/>
    <col min="11" max="11" width="9.85546875" style="103" customWidth="1"/>
    <col min="12" max="16384" width="9.140625" style="103"/>
  </cols>
  <sheetData>
    <row r="1" spans="2:18" s="45" customFormat="1" ht="12.75">
      <c r="B1" s="354" t="s">
        <v>438</v>
      </c>
      <c r="C1" s="404"/>
      <c r="D1" s="404"/>
      <c r="E1" s="404"/>
      <c r="F1" s="405"/>
    </row>
    <row r="2" spans="2:18" s="45" customFormat="1" ht="12.75" customHeight="1">
      <c r="B2" s="367" t="s">
        <v>119</v>
      </c>
      <c r="C2" s="367"/>
      <c r="D2" s="367"/>
      <c r="E2" s="367"/>
      <c r="F2" s="367"/>
      <c r="G2" s="80"/>
      <c r="H2" s="53"/>
      <c r="I2" s="53"/>
      <c r="J2" s="49"/>
      <c r="K2" s="49"/>
      <c r="L2" s="49"/>
      <c r="M2" s="49"/>
      <c r="N2" s="49"/>
      <c r="O2" s="49"/>
      <c r="P2" s="49"/>
      <c r="Q2" s="49"/>
      <c r="R2" s="49"/>
    </row>
    <row r="3" spans="2:18" ht="30" customHeight="1">
      <c r="B3" s="84"/>
      <c r="C3" s="84"/>
      <c r="D3" s="84"/>
      <c r="E3" s="364" t="s">
        <v>502</v>
      </c>
      <c r="F3" s="364"/>
    </row>
    <row r="4" spans="2:18">
      <c r="B4" s="357" t="s">
        <v>214</v>
      </c>
      <c r="C4" s="358">
        <v>2017</v>
      </c>
      <c r="D4" s="358">
        <v>2018</v>
      </c>
      <c r="E4" s="359">
        <v>2019</v>
      </c>
      <c r="F4" s="102"/>
      <c r="L4" s="81"/>
      <c r="M4" s="81"/>
      <c r="N4" s="81"/>
      <c r="O4" s="81"/>
    </row>
    <row r="5" spans="2:18" ht="16.5" customHeight="1">
      <c r="B5" s="357"/>
      <c r="C5" s="358"/>
      <c r="D5" s="358"/>
      <c r="E5" s="359"/>
      <c r="F5" s="140" t="s">
        <v>525</v>
      </c>
      <c r="L5" s="81"/>
      <c r="M5" s="81"/>
      <c r="N5" s="81"/>
      <c r="O5" s="81"/>
    </row>
    <row r="6" spans="2:18" ht="30" customHeight="1">
      <c r="B6" s="360" t="s">
        <v>533</v>
      </c>
      <c r="C6" s="360"/>
      <c r="D6" s="360"/>
      <c r="E6" s="360"/>
      <c r="F6" s="360"/>
      <c r="L6" s="250"/>
      <c r="M6" s="81"/>
      <c r="N6" s="81"/>
      <c r="O6" s="81"/>
    </row>
    <row r="7" spans="2:18" ht="22.5">
      <c r="B7" s="5" t="s">
        <v>215</v>
      </c>
      <c r="C7" s="31">
        <v>2217184</v>
      </c>
      <c r="D7" s="31">
        <v>2201376</v>
      </c>
      <c r="E7" s="290">
        <v>2190642</v>
      </c>
      <c r="F7" s="32">
        <f>E7/D7*100</f>
        <v>99.512395883302091</v>
      </c>
      <c r="H7" s="110"/>
      <c r="I7" s="110"/>
      <c r="J7" s="112"/>
      <c r="L7" s="81"/>
      <c r="M7" s="81"/>
      <c r="N7" s="81"/>
      <c r="O7" s="81"/>
    </row>
    <row r="8" spans="2:18" ht="22.5">
      <c r="B8" s="142" t="s">
        <v>216</v>
      </c>
      <c r="C8" s="33">
        <v>1159831</v>
      </c>
      <c r="D8" s="33">
        <v>1118249</v>
      </c>
      <c r="E8" s="110">
        <v>1051319</v>
      </c>
      <c r="F8" s="327">
        <f t="shared" ref="F8:F17" si="0">E8/D8*100</f>
        <v>94.014749845517414</v>
      </c>
      <c r="H8" s="110"/>
      <c r="I8" s="110"/>
      <c r="J8" s="112"/>
      <c r="L8" s="81"/>
      <c r="M8" s="81"/>
      <c r="N8" s="81"/>
      <c r="O8" s="81"/>
    </row>
    <row r="9" spans="2:18" ht="22.5">
      <c r="B9" s="15" t="s">
        <v>217</v>
      </c>
      <c r="C9" s="33">
        <v>792186</v>
      </c>
      <c r="D9" s="33">
        <v>727589</v>
      </c>
      <c r="E9" s="110">
        <v>749733</v>
      </c>
      <c r="F9" s="327">
        <f t="shared" si="0"/>
        <v>103.04347646817091</v>
      </c>
      <c r="H9" s="110"/>
      <c r="I9" s="110"/>
      <c r="J9" s="112"/>
      <c r="L9" s="81"/>
      <c r="M9" s="81"/>
      <c r="N9" s="81"/>
      <c r="O9" s="81"/>
    </row>
    <row r="10" spans="2:18" ht="45">
      <c r="B10" s="17" t="s">
        <v>218</v>
      </c>
      <c r="C10" s="33">
        <v>765579</v>
      </c>
      <c r="D10" s="33">
        <v>671411</v>
      </c>
      <c r="E10" s="110">
        <v>639231</v>
      </c>
      <c r="F10" s="327">
        <f t="shared" si="0"/>
        <v>95.207108611565801</v>
      </c>
      <c r="H10" s="110"/>
      <c r="I10" s="110"/>
      <c r="J10" s="112"/>
    </row>
    <row r="11" spans="2:18" ht="22.5">
      <c r="B11" s="17" t="s">
        <v>219</v>
      </c>
      <c r="C11" s="33">
        <v>42770</v>
      </c>
      <c r="D11" s="33">
        <v>41950</v>
      </c>
      <c r="E11" s="110">
        <v>50068</v>
      </c>
      <c r="F11" s="327">
        <f t="shared" si="0"/>
        <v>119.35160905840286</v>
      </c>
      <c r="H11" s="110"/>
      <c r="I11" s="110"/>
      <c r="J11" s="112"/>
    </row>
    <row r="12" spans="2:18" ht="22.5">
      <c r="B12" s="142" t="s">
        <v>220</v>
      </c>
      <c r="C12" s="33">
        <v>1057353</v>
      </c>
      <c r="D12" s="33">
        <v>1083126</v>
      </c>
      <c r="E12" s="110">
        <v>1139323</v>
      </c>
      <c r="F12" s="327">
        <f t="shared" si="0"/>
        <v>105.18840836615499</v>
      </c>
      <c r="H12" s="110"/>
      <c r="I12" s="110"/>
      <c r="J12" s="112"/>
    </row>
    <row r="13" spans="2:18" ht="22.5">
      <c r="B13" s="15" t="s">
        <v>221</v>
      </c>
      <c r="C13" s="33">
        <v>832276</v>
      </c>
      <c r="D13" s="33">
        <v>888484</v>
      </c>
      <c r="E13" s="110">
        <v>910113</v>
      </c>
      <c r="F13" s="327">
        <f t="shared" si="0"/>
        <v>102.43437135615272</v>
      </c>
      <c r="H13" s="110"/>
      <c r="I13" s="110"/>
      <c r="J13" s="112"/>
    </row>
    <row r="14" spans="2:18" ht="22.5">
      <c r="B14" s="17" t="s">
        <v>222</v>
      </c>
      <c r="C14" s="33">
        <v>47388</v>
      </c>
      <c r="D14" s="33">
        <v>64905</v>
      </c>
      <c r="E14" s="110">
        <v>49528</v>
      </c>
      <c r="F14" s="327">
        <f t="shared" si="0"/>
        <v>76.308450812726292</v>
      </c>
      <c r="H14" s="110"/>
      <c r="I14" s="110"/>
      <c r="J14" s="112"/>
    </row>
    <row r="15" spans="2:18" ht="22.5">
      <c r="B15" s="17" t="s">
        <v>223</v>
      </c>
      <c r="C15" s="33">
        <v>244725</v>
      </c>
      <c r="D15" s="33">
        <v>173423</v>
      </c>
      <c r="E15" s="110">
        <v>175858</v>
      </c>
      <c r="F15" s="327">
        <f t="shared" si="0"/>
        <v>101.4040813502246</v>
      </c>
      <c r="H15" s="110"/>
      <c r="I15" s="110"/>
      <c r="J15" s="112"/>
    </row>
    <row r="16" spans="2:18" ht="22.5">
      <c r="B16" s="17" t="s">
        <v>224</v>
      </c>
      <c r="C16" s="33">
        <v>539141</v>
      </c>
      <c r="D16" s="33">
        <v>649662</v>
      </c>
      <c r="E16" s="110">
        <v>684296</v>
      </c>
      <c r="F16" s="327">
        <f t="shared" si="0"/>
        <v>105.33107985383168</v>
      </c>
      <c r="H16" s="110"/>
      <c r="I16" s="110"/>
      <c r="J16" s="112"/>
    </row>
    <row r="17" spans="2:11" ht="22.5">
      <c r="B17" s="17" t="s">
        <v>225</v>
      </c>
      <c r="C17" s="33">
        <v>186605</v>
      </c>
      <c r="D17" s="33">
        <v>167852</v>
      </c>
      <c r="E17" s="110">
        <v>176632</v>
      </c>
      <c r="F17" s="327">
        <f t="shared" si="0"/>
        <v>105.23079856063676</v>
      </c>
      <c r="H17" s="110"/>
      <c r="I17" s="110"/>
      <c r="J17" s="112"/>
    </row>
    <row r="18" spans="2:11" ht="30" customHeight="1">
      <c r="B18" s="351" t="s">
        <v>534</v>
      </c>
      <c r="C18" s="352"/>
      <c r="D18" s="352"/>
      <c r="E18" s="352"/>
      <c r="F18" s="353"/>
      <c r="K18" s="143"/>
    </row>
    <row r="19" spans="2:11" ht="22.5">
      <c r="B19" s="5" t="s">
        <v>215</v>
      </c>
      <c r="C19" s="34">
        <v>2727</v>
      </c>
      <c r="D19" s="34">
        <v>2669</v>
      </c>
      <c r="E19" s="328">
        <v>2558.9160816370395</v>
      </c>
      <c r="F19" s="35">
        <v>95.891716617531699</v>
      </c>
      <c r="H19" s="145"/>
      <c r="I19" s="144"/>
      <c r="J19" s="112"/>
      <c r="K19" s="110"/>
    </row>
    <row r="20" spans="2:11" ht="22.5">
      <c r="B20" s="142" t="s">
        <v>216</v>
      </c>
      <c r="C20" s="33">
        <v>1427</v>
      </c>
      <c r="D20" s="33">
        <v>1356</v>
      </c>
      <c r="E20" s="144">
        <v>1228.0583413738404</v>
      </c>
      <c r="F20" s="29">
        <v>90.594034189340007</v>
      </c>
      <c r="H20" s="145"/>
      <c r="I20" s="144"/>
      <c r="J20" s="112"/>
      <c r="K20" s="110"/>
    </row>
    <row r="21" spans="2:11" ht="22.5">
      <c r="B21" s="15" t="s">
        <v>217</v>
      </c>
      <c r="C21" s="33">
        <v>974</v>
      </c>
      <c r="D21" s="33">
        <v>882</v>
      </c>
      <c r="E21" s="144">
        <v>875.7728792335314</v>
      </c>
      <c r="F21" s="29">
        <v>99.294357033011238</v>
      </c>
      <c r="H21" s="145"/>
      <c r="I21" s="144"/>
      <c r="J21" s="112"/>
      <c r="K21" s="110"/>
    </row>
    <row r="22" spans="2:11" ht="45">
      <c r="B22" s="17" t="s">
        <v>218</v>
      </c>
      <c r="C22" s="33">
        <v>942</v>
      </c>
      <c r="D22" s="33">
        <v>814</v>
      </c>
      <c r="E22" s="144">
        <v>746.69330975303762</v>
      </c>
      <c r="F22" s="29">
        <v>91.742995424289902</v>
      </c>
      <c r="H22" s="146"/>
      <c r="I22" s="144"/>
      <c r="J22" s="112"/>
      <c r="K22" s="147"/>
    </row>
    <row r="23" spans="2:11" ht="22.5">
      <c r="B23" s="17" t="s">
        <v>219</v>
      </c>
      <c r="C23" s="33">
        <v>53</v>
      </c>
      <c r="D23" s="33">
        <v>51</v>
      </c>
      <c r="E23" s="144">
        <v>58.485214033235131</v>
      </c>
      <c r="F23" s="29">
        <v>115.00940954413174</v>
      </c>
      <c r="H23" s="145"/>
      <c r="I23" s="144"/>
      <c r="J23" s="112"/>
      <c r="K23" s="147"/>
    </row>
    <row r="24" spans="2:11" ht="22.5">
      <c r="B24" s="142" t="s">
        <v>220</v>
      </c>
      <c r="C24" s="33">
        <v>1301</v>
      </c>
      <c r="D24" s="33">
        <v>1313</v>
      </c>
      <c r="E24" s="144">
        <v>1330.857740263199</v>
      </c>
      <c r="F24" s="29">
        <v>101.36118831410397</v>
      </c>
      <c r="H24" s="145"/>
      <c r="I24" s="144"/>
      <c r="J24" s="112"/>
      <c r="K24" s="110"/>
    </row>
    <row r="25" spans="2:11" ht="22.5">
      <c r="B25" s="15" t="s">
        <v>221</v>
      </c>
      <c r="C25" s="33">
        <v>1024</v>
      </c>
      <c r="D25" s="33">
        <v>1077</v>
      </c>
      <c r="E25" s="144">
        <v>1063.1144271226356</v>
      </c>
      <c r="F25" s="29">
        <v>98.707344689573802</v>
      </c>
      <c r="H25" s="145"/>
      <c r="I25" s="144"/>
      <c r="J25" s="112"/>
      <c r="K25" s="110"/>
    </row>
    <row r="26" spans="2:11" ht="22.5">
      <c r="B26" s="17" t="s">
        <v>222</v>
      </c>
      <c r="C26" s="33">
        <v>58</v>
      </c>
      <c r="D26" s="33">
        <v>79</v>
      </c>
      <c r="E26" s="144">
        <v>57.854517441086251</v>
      </c>
      <c r="F26" s="29">
        <v>73.532352202781738</v>
      </c>
      <c r="H26" s="145"/>
      <c r="I26" s="144"/>
      <c r="J26" s="112"/>
      <c r="K26" s="147"/>
    </row>
    <row r="27" spans="2:11" ht="22.5">
      <c r="B27" s="17" t="s">
        <v>223</v>
      </c>
      <c r="C27" s="33">
        <v>301</v>
      </c>
      <c r="D27" s="33">
        <v>210</v>
      </c>
      <c r="E27" s="144">
        <v>205.42182875004966</v>
      </c>
      <c r="F27" s="29">
        <v>97.714441586274063</v>
      </c>
      <c r="H27" s="145"/>
      <c r="I27" s="144"/>
      <c r="J27" s="112"/>
      <c r="K27" s="147"/>
    </row>
    <row r="28" spans="2:11" ht="22.5">
      <c r="B28" s="17" t="s">
        <v>224</v>
      </c>
      <c r="C28" s="33">
        <v>663</v>
      </c>
      <c r="D28" s="33">
        <v>788</v>
      </c>
      <c r="E28" s="144">
        <v>799.3342670445121</v>
      </c>
      <c r="F28" s="29">
        <v>101.49868903213446</v>
      </c>
      <c r="H28" s="145"/>
      <c r="I28" s="144"/>
      <c r="J28" s="112"/>
      <c r="K28" s="147"/>
    </row>
    <row r="29" spans="2:11" ht="22.5">
      <c r="B29" s="17" t="s">
        <v>225</v>
      </c>
      <c r="C29" s="33">
        <v>230</v>
      </c>
      <c r="D29" s="33">
        <v>203</v>
      </c>
      <c r="E29" s="144">
        <v>206.3256405344348</v>
      </c>
      <c r="F29" s="29">
        <v>101.401924094406</v>
      </c>
      <c r="H29" s="145"/>
      <c r="I29" s="144"/>
      <c r="J29" s="112"/>
      <c r="K29" s="147"/>
    </row>
    <row r="30" spans="2:11" ht="29.25" customHeight="1">
      <c r="B30" s="368" t="s">
        <v>226</v>
      </c>
      <c r="C30" s="369"/>
      <c r="D30" s="369"/>
      <c r="E30" s="369"/>
      <c r="F30" s="370"/>
      <c r="H30" s="110"/>
      <c r="I30" s="110"/>
    </row>
  </sheetData>
  <mergeCells count="10">
    <mergeCell ref="B6:F6"/>
    <mergeCell ref="B18:F18"/>
    <mergeCell ref="B30:F30"/>
    <mergeCell ref="B1:F1"/>
    <mergeCell ref="B4:B5"/>
    <mergeCell ref="C4:C5"/>
    <mergeCell ref="D4:D5"/>
    <mergeCell ref="E4:E5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scale="9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276"/>
  <sheetViews>
    <sheetView zoomScaleNormal="100" workbookViewId="0">
      <pane xSplit="2" ySplit="5" topLeftCell="C6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03" customWidth="1"/>
    <col min="2" max="2" width="45.7109375" style="103" customWidth="1"/>
    <col min="3" max="5" width="9.140625" style="103"/>
    <col min="6" max="6" width="9" style="103" customWidth="1"/>
    <col min="7" max="16384" width="9.140625" style="103"/>
  </cols>
  <sheetData>
    <row r="1" spans="2:8" s="45" customFormat="1" ht="12.75">
      <c r="B1" s="354" t="s">
        <v>439</v>
      </c>
      <c r="C1" s="404"/>
      <c r="D1" s="404"/>
      <c r="E1" s="404"/>
      <c r="F1" s="405"/>
    </row>
    <row r="2" spans="2:8" s="45" customFormat="1" ht="12.75" customHeight="1">
      <c r="B2" s="367" t="s">
        <v>120</v>
      </c>
      <c r="C2" s="367"/>
      <c r="D2" s="367"/>
      <c r="E2" s="367"/>
      <c r="F2" s="367"/>
      <c r="G2" s="49"/>
      <c r="H2" s="49"/>
    </row>
    <row r="3" spans="2:8" ht="30" customHeight="1">
      <c r="B3" s="84"/>
      <c r="C3" s="84"/>
      <c r="D3" s="84"/>
      <c r="E3" s="364" t="s">
        <v>502</v>
      </c>
      <c r="F3" s="364"/>
    </row>
    <row r="4" spans="2:8">
      <c r="B4" s="357" t="s">
        <v>204</v>
      </c>
      <c r="C4" s="139">
        <v>2017</v>
      </c>
      <c r="D4" s="139">
        <v>2018</v>
      </c>
      <c r="E4" s="358">
        <v>2019</v>
      </c>
      <c r="F4" s="359"/>
    </row>
    <row r="5" spans="2:8" ht="13.5" customHeight="1">
      <c r="B5" s="357"/>
      <c r="C5" s="358" t="s">
        <v>535</v>
      </c>
      <c r="D5" s="358"/>
      <c r="E5" s="358"/>
      <c r="F5" s="140" t="s">
        <v>525</v>
      </c>
    </row>
    <row r="6" spans="2:8" ht="30" customHeight="1">
      <c r="B6" s="360" t="s">
        <v>205</v>
      </c>
      <c r="C6" s="360"/>
      <c r="D6" s="360"/>
      <c r="E6" s="360"/>
      <c r="F6" s="360"/>
    </row>
    <row r="7" spans="2:8" s="81" customFormat="1" ht="22.5">
      <c r="B7" s="207" t="s">
        <v>601</v>
      </c>
      <c r="C7" s="252">
        <v>62.02</v>
      </c>
      <c r="D7" s="252">
        <v>69.12</v>
      </c>
      <c r="E7" s="242">
        <v>69.569999999999993</v>
      </c>
      <c r="F7" s="246">
        <f>E7/D7*100</f>
        <v>100.65104166666666</v>
      </c>
      <c r="G7" s="211"/>
    </row>
    <row r="8" spans="2:8" s="81" customFormat="1" ht="22.5">
      <c r="B8" s="206" t="s">
        <v>151</v>
      </c>
      <c r="C8" s="251"/>
      <c r="D8" s="251"/>
      <c r="E8" s="242"/>
      <c r="F8" s="246"/>
      <c r="G8" s="211"/>
    </row>
    <row r="9" spans="2:8" s="81" customFormat="1" ht="22.5">
      <c r="B9" s="253" t="s">
        <v>206</v>
      </c>
      <c r="C9" s="252">
        <v>62.43</v>
      </c>
      <c r="D9" s="252">
        <v>68.900000000000006</v>
      </c>
      <c r="E9" s="242">
        <v>68.709999999999994</v>
      </c>
      <c r="F9" s="246">
        <f t="shared" ref="F9:F22" si="0">E9/D9*100</f>
        <v>99.724238026124794</v>
      </c>
      <c r="G9" s="211"/>
    </row>
    <row r="10" spans="2:8" s="81" customFormat="1" ht="22.5">
      <c r="B10" s="254" t="s">
        <v>143</v>
      </c>
      <c r="C10" s="252">
        <v>66.19</v>
      </c>
      <c r="D10" s="252">
        <v>72.28</v>
      </c>
      <c r="E10" s="255">
        <v>72.900000000000006</v>
      </c>
      <c r="F10" s="246">
        <f t="shared" si="0"/>
        <v>100.85777531820699</v>
      </c>
      <c r="G10" s="211"/>
    </row>
    <row r="11" spans="2:8" s="81" customFormat="1" ht="22.5">
      <c r="B11" s="254" t="s">
        <v>144</v>
      </c>
      <c r="C11" s="252">
        <v>54.2</v>
      </c>
      <c r="D11" s="252">
        <v>62.84</v>
      </c>
      <c r="E11" s="242">
        <v>62.88</v>
      </c>
      <c r="F11" s="246">
        <f t="shared" si="0"/>
        <v>100.06365372374285</v>
      </c>
      <c r="G11" s="211"/>
    </row>
    <row r="12" spans="2:8" s="81" customFormat="1" ht="22.5">
      <c r="B12" s="254" t="s">
        <v>207</v>
      </c>
      <c r="C12" s="252">
        <v>57.17</v>
      </c>
      <c r="D12" s="252">
        <v>64.8</v>
      </c>
      <c r="E12" s="242">
        <v>64.62</v>
      </c>
      <c r="F12" s="246">
        <f t="shared" si="0"/>
        <v>99.722222222222229</v>
      </c>
      <c r="G12" s="211"/>
    </row>
    <row r="13" spans="2:8" s="81" customFormat="1" ht="22.5">
      <c r="B13" s="254" t="s">
        <v>208</v>
      </c>
      <c r="C13" s="252">
        <v>51.07</v>
      </c>
      <c r="D13" s="252">
        <v>54.19</v>
      </c>
      <c r="E13" s="242">
        <v>59.69</v>
      </c>
      <c r="F13" s="246">
        <f t="shared" si="0"/>
        <v>110.14947407270714</v>
      </c>
      <c r="G13" s="211"/>
    </row>
    <row r="14" spans="2:8" s="81" customFormat="1" ht="22.5">
      <c r="B14" s="254" t="s">
        <v>209</v>
      </c>
      <c r="C14" s="252">
        <v>59.14</v>
      </c>
      <c r="D14" s="252">
        <v>67.92</v>
      </c>
      <c r="E14" s="242">
        <v>68.099999999999994</v>
      </c>
      <c r="F14" s="246">
        <f t="shared" si="0"/>
        <v>100.2650176678445</v>
      </c>
      <c r="G14" s="211"/>
    </row>
    <row r="15" spans="2:8" s="81" customFormat="1" ht="22.5">
      <c r="B15" s="253" t="s">
        <v>210</v>
      </c>
      <c r="C15" s="252">
        <v>92.48</v>
      </c>
      <c r="D15" s="252">
        <v>314.58</v>
      </c>
      <c r="E15" s="242">
        <v>81.06</v>
      </c>
      <c r="F15" s="246">
        <f t="shared" si="0"/>
        <v>25.767690253671567</v>
      </c>
      <c r="G15" s="211"/>
    </row>
    <row r="16" spans="2:8" s="81" customFormat="1" ht="22.5">
      <c r="B16" s="207" t="s">
        <v>602</v>
      </c>
      <c r="C16" s="252">
        <v>29.4</v>
      </c>
      <c r="D16" s="252">
        <v>31.17</v>
      </c>
      <c r="E16" s="242">
        <v>34.82</v>
      </c>
      <c r="F16" s="246">
        <f t="shared" si="0"/>
        <v>111.70997754250882</v>
      </c>
      <c r="G16" s="211"/>
    </row>
    <row r="17" spans="2:8" s="81" customFormat="1" ht="22.5">
      <c r="B17" s="207" t="s">
        <v>603</v>
      </c>
      <c r="C17" s="251"/>
      <c r="D17" s="251"/>
      <c r="E17" s="242"/>
      <c r="F17" s="246"/>
      <c r="G17" s="211"/>
    </row>
    <row r="18" spans="2:8" s="81" customFormat="1" ht="22.5">
      <c r="B18" s="206" t="s">
        <v>151</v>
      </c>
      <c r="C18" s="251"/>
      <c r="D18" s="251"/>
      <c r="E18" s="242"/>
      <c r="F18" s="246"/>
      <c r="G18" s="211"/>
    </row>
    <row r="19" spans="2:8" s="81" customFormat="1" ht="22.5">
      <c r="B19" s="253" t="s">
        <v>211</v>
      </c>
      <c r="C19" s="252">
        <v>6.67</v>
      </c>
      <c r="D19" s="252">
        <v>7.55</v>
      </c>
      <c r="E19" s="242">
        <v>6.53</v>
      </c>
      <c r="F19" s="246">
        <f t="shared" si="0"/>
        <v>86.490066225165563</v>
      </c>
      <c r="G19" s="211"/>
    </row>
    <row r="20" spans="2:8" s="81" customFormat="1" ht="22.5">
      <c r="B20" s="253" t="s">
        <v>202</v>
      </c>
      <c r="C20" s="252">
        <v>5.16</v>
      </c>
      <c r="D20" s="252">
        <v>4.51</v>
      </c>
      <c r="E20" s="242">
        <v>5.41</v>
      </c>
      <c r="F20" s="246">
        <f t="shared" si="0"/>
        <v>119.95565410199558</v>
      </c>
      <c r="G20" s="211"/>
    </row>
    <row r="21" spans="2:8" s="81" customFormat="1" ht="22.5">
      <c r="B21" s="253" t="s">
        <v>212</v>
      </c>
      <c r="C21" s="252">
        <v>3.47</v>
      </c>
      <c r="D21" s="252">
        <v>3.55</v>
      </c>
      <c r="E21" s="242">
        <v>3.56</v>
      </c>
      <c r="F21" s="246">
        <f t="shared" si="0"/>
        <v>100.28169014084507</v>
      </c>
      <c r="G21" s="211"/>
    </row>
    <row r="22" spans="2:8" s="81" customFormat="1" ht="22.5">
      <c r="B22" s="207" t="s">
        <v>604</v>
      </c>
      <c r="C22" s="252">
        <v>140.21</v>
      </c>
      <c r="D22" s="252">
        <v>134.44</v>
      </c>
      <c r="E22" s="242">
        <v>132.27000000000001</v>
      </c>
      <c r="F22" s="246">
        <f t="shared" si="0"/>
        <v>98.385897054448094</v>
      </c>
      <c r="G22" s="211"/>
    </row>
    <row r="23" spans="2:8" s="81" customFormat="1" ht="30" customHeight="1">
      <c r="B23" s="385" t="s">
        <v>606</v>
      </c>
      <c r="C23" s="418"/>
      <c r="D23" s="418"/>
      <c r="E23" s="418"/>
      <c r="F23" s="383"/>
      <c r="G23" s="211"/>
      <c r="H23" s="81" t="s">
        <v>547</v>
      </c>
    </row>
    <row r="24" spans="2:8" s="81" customFormat="1" ht="22.5">
      <c r="B24" s="207" t="s">
        <v>601</v>
      </c>
      <c r="C24" s="252">
        <v>65.05</v>
      </c>
      <c r="D24" s="252">
        <v>63.75</v>
      </c>
      <c r="E24" s="242">
        <v>80.010000000000005</v>
      </c>
      <c r="F24" s="246">
        <f>E24/D24*100</f>
        <v>125.50588235294117</v>
      </c>
      <c r="G24" s="211"/>
    </row>
    <row r="25" spans="2:8" s="81" customFormat="1" ht="22.5">
      <c r="B25" s="206" t="s">
        <v>151</v>
      </c>
      <c r="C25" s="251"/>
      <c r="D25" s="251"/>
      <c r="E25" s="211"/>
      <c r="F25" s="246"/>
      <c r="G25" s="211"/>
    </row>
    <row r="26" spans="2:8" s="81" customFormat="1" ht="22.5">
      <c r="B26" s="253" t="s">
        <v>206</v>
      </c>
      <c r="C26" s="252">
        <v>65.12</v>
      </c>
      <c r="D26" s="252">
        <v>63.76</v>
      </c>
      <c r="E26" s="242">
        <v>79.22</v>
      </c>
      <c r="F26" s="246">
        <f t="shared" ref="F26:F39" si="1">E26/D26*100</f>
        <v>124.24717691342535</v>
      </c>
      <c r="G26" s="211"/>
    </row>
    <row r="27" spans="2:8" s="81" customFormat="1" ht="22.5">
      <c r="B27" s="254" t="s">
        <v>143</v>
      </c>
      <c r="C27" s="252">
        <v>68.069999999999993</v>
      </c>
      <c r="D27" s="252">
        <v>65.45</v>
      </c>
      <c r="E27" s="242">
        <v>81.62</v>
      </c>
      <c r="F27" s="246">
        <f t="shared" si="1"/>
        <v>124.70588235294117</v>
      </c>
      <c r="G27" s="211"/>
    </row>
    <row r="28" spans="2:8" s="81" customFormat="1" ht="22.5">
      <c r="B28" s="254" t="s">
        <v>144</v>
      </c>
      <c r="C28" s="252">
        <v>55.46</v>
      </c>
      <c r="D28" s="252">
        <v>59.13</v>
      </c>
      <c r="E28" s="242">
        <v>75.34</v>
      </c>
      <c r="F28" s="246">
        <f t="shared" si="1"/>
        <v>127.41417216303061</v>
      </c>
      <c r="G28" s="211"/>
    </row>
    <row r="29" spans="2:8" s="81" customFormat="1" ht="22.5">
      <c r="B29" s="254" t="s">
        <v>207</v>
      </c>
      <c r="C29" s="252">
        <v>59.53</v>
      </c>
      <c r="D29" s="252">
        <v>61.54</v>
      </c>
      <c r="E29" s="242">
        <v>76.55</v>
      </c>
      <c r="F29" s="246">
        <f t="shared" si="1"/>
        <v>124.39064023399415</v>
      </c>
      <c r="G29" s="211"/>
    </row>
    <row r="30" spans="2:8" s="81" customFormat="1" ht="22.5">
      <c r="B30" s="254" t="s">
        <v>208</v>
      </c>
      <c r="C30" s="252">
        <v>54.47</v>
      </c>
      <c r="D30" s="252">
        <v>52.17</v>
      </c>
      <c r="E30" s="242">
        <v>74.819999999999993</v>
      </c>
      <c r="F30" s="246">
        <f t="shared" si="1"/>
        <v>143.41575618171362</v>
      </c>
      <c r="G30" s="211"/>
    </row>
    <row r="31" spans="2:8" s="81" customFormat="1" ht="22.5">
      <c r="B31" s="254" t="s">
        <v>209</v>
      </c>
      <c r="C31" s="252">
        <v>61.62</v>
      </c>
      <c r="D31" s="252">
        <v>63.63</v>
      </c>
      <c r="E31" s="242">
        <v>78.25</v>
      </c>
      <c r="F31" s="246">
        <f t="shared" si="1"/>
        <v>122.97658337262295</v>
      </c>
      <c r="G31" s="211"/>
    </row>
    <row r="32" spans="2:8" s="81" customFormat="1" ht="22.5">
      <c r="B32" s="253" t="s">
        <v>210</v>
      </c>
      <c r="C32" s="252">
        <v>73.42</v>
      </c>
      <c r="D32" s="252">
        <v>97.16</v>
      </c>
      <c r="E32" s="255">
        <v>125</v>
      </c>
      <c r="F32" s="246">
        <f t="shared" si="1"/>
        <v>128.65376698229724</v>
      </c>
      <c r="G32" s="211"/>
    </row>
    <row r="33" spans="2:7" s="81" customFormat="1" ht="22.5">
      <c r="B33" s="207" t="s">
        <v>602</v>
      </c>
      <c r="C33" s="252">
        <v>62.25</v>
      </c>
      <c r="D33" s="252">
        <v>54.79</v>
      </c>
      <c r="E33" s="242">
        <v>89.92</v>
      </c>
      <c r="F33" s="246">
        <f t="shared" si="1"/>
        <v>164.11753969702499</v>
      </c>
      <c r="G33" s="211"/>
    </row>
    <row r="34" spans="2:7" s="81" customFormat="1" ht="22.5">
      <c r="B34" s="207" t="s">
        <v>603</v>
      </c>
      <c r="C34" s="251"/>
      <c r="D34" s="251"/>
      <c r="E34" s="242"/>
      <c r="F34" s="246"/>
      <c r="G34" s="211"/>
    </row>
    <row r="35" spans="2:7" s="81" customFormat="1" ht="22.5">
      <c r="B35" s="206" t="s">
        <v>151</v>
      </c>
      <c r="C35" s="251"/>
      <c r="D35" s="251"/>
      <c r="E35" s="242"/>
      <c r="F35" s="246"/>
      <c r="G35" s="211"/>
    </row>
    <row r="36" spans="2:7" s="81" customFormat="1" ht="22.5">
      <c r="B36" s="253" t="s">
        <v>211</v>
      </c>
      <c r="C36" s="252">
        <v>6.51</v>
      </c>
      <c r="D36" s="252">
        <v>7</v>
      </c>
      <c r="E36" s="242">
        <v>6.58</v>
      </c>
      <c r="F36" s="246">
        <f t="shared" si="1"/>
        <v>94</v>
      </c>
      <c r="G36" s="211"/>
    </row>
    <row r="37" spans="2:7" s="81" customFormat="1" ht="22.5">
      <c r="B37" s="253" t="s">
        <v>202</v>
      </c>
      <c r="C37" s="252">
        <v>5.26</v>
      </c>
      <c r="D37" s="252">
        <v>4.53</v>
      </c>
      <c r="E37" s="242">
        <v>5.03</v>
      </c>
      <c r="F37" s="246">
        <f t="shared" si="1"/>
        <v>111.03752759381898</v>
      </c>
      <c r="G37" s="211"/>
    </row>
    <row r="38" spans="2:7" s="81" customFormat="1" ht="22.5">
      <c r="B38" s="253" t="s">
        <v>212</v>
      </c>
      <c r="C38" s="252">
        <v>3.43</v>
      </c>
      <c r="D38" s="252">
        <v>3.46</v>
      </c>
      <c r="E38" s="242">
        <v>3.51</v>
      </c>
      <c r="F38" s="246">
        <f t="shared" si="1"/>
        <v>101.44508670520231</v>
      </c>
      <c r="G38" s="211"/>
    </row>
    <row r="39" spans="2:7" s="81" customFormat="1" ht="22.5">
      <c r="B39" s="207" t="s">
        <v>604</v>
      </c>
      <c r="C39" s="252">
        <v>133.94999999999999</v>
      </c>
      <c r="D39" s="252">
        <v>133.44</v>
      </c>
      <c r="E39" s="242">
        <v>133.41999999999999</v>
      </c>
      <c r="F39" s="246">
        <f t="shared" si="1"/>
        <v>99.985011990407671</v>
      </c>
      <c r="G39" s="211"/>
    </row>
    <row r="40" spans="2:7" s="81" customFormat="1" ht="30" customHeight="1">
      <c r="B40" s="385" t="s">
        <v>605</v>
      </c>
      <c r="C40" s="418"/>
      <c r="D40" s="418"/>
      <c r="E40" s="418"/>
      <c r="F40" s="383"/>
      <c r="G40" s="211"/>
    </row>
    <row r="41" spans="2:7" s="81" customFormat="1" ht="22.5">
      <c r="B41" s="207" t="s">
        <v>601</v>
      </c>
      <c r="C41" s="252">
        <v>60.3</v>
      </c>
      <c r="D41" s="252">
        <v>72.28</v>
      </c>
      <c r="E41" s="242">
        <v>65.58</v>
      </c>
      <c r="F41" s="246">
        <f>E41/D41*100</f>
        <v>90.730492529053677</v>
      </c>
      <c r="G41" s="211"/>
    </row>
    <row r="42" spans="2:7" s="81" customFormat="1" ht="22.5">
      <c r="B42" s="206" t="s">
        <v>151</v>
      </c>
      <c r="C42" s="251"/>
      <c r="D42" s="251"/>
      <c r="E42" s="242"/>
      <c r="F42" s="246"/>
      <c r="G42" s="211"/>
    </row>
    <row r="43" spans="2:7" s="81" customFormat="1" ht="22.5">
      <c r="B43" s="253" t="s">
        <v>206</v>
      </c>
      <c r="C43" s="252">
        <v>60.88</v>
      </c>
      <c r="D43" s="252">
        <v>72.239999999999995</v>
      </c>
      <c r="E43" s="255">
        <v>65.38</v>
      </c>
      <c r="F43" s="246">
        <f t="shared" ref="F43:F56" si="2">E43/D43*100</f>
        <v>90.503875968992247</v>
      </c>
      <c r="G43" s="211"/>
    </row>
    <row r="44" spans="2:7" s="81" customFormat="1" ht="22.5">
      <c r="B44" s="254" t="s">
        <v>143</v>
      </c>
      <c r="C44" s="252">
        <v>64.89</v>
      </c>
      <c r="D44" s="252">
        <v>77.42</v>
      </c>
      <c r="E44" s="242">
        <v>69.73</v>
      </c>
      <c r="F44" s="246">
        <f t="shared" si="2"/>
        <v>90.067166106949117</v>
      </c>
      <c r="G44" s="211"/>
    </row>
    <row r="45" spans="2:7" s="81" customFormat="1" ht="22.5">
      <c r="B45" s="254" t="s">
        <v>144</v>
      </c>
      <c r="C45" s="252">
        <v>53.61</v>
      </c>
      <c r="D45" s="252">
        <v>65.03</v>
      </c>
      <c r="E45" s="242">
        <v>59.18</v>
      </c>
      <c r="F45" s="246">
        <f t="shared" si="2"/>
        <v>91.004151929878518</v>
      </c>
      <c r="G45" s="211"/>
    </row>
    <row r="46" spans="2:7" s="81" customFormat="1" ht="22.5">
      <c r="B46" s="254" t="s">
        <v>207</v>
      </c>
      <c r="C46" s="252">
        <v>56.19</v>
      </c>
      <c r="D46" s="252">
        <v>66.03</v>
      </c>
      <c r="E46" s="255">
        <v>61.41</v>
      </c>
      <c r="F46" s="246">
        <f t="shared" si="2"/>
        <v>93.003180372557921</v>
      </c>
      <c r="G46" s="211"/>
    </row>
    <row r="47" spans="2:7" s="81" customFormat="1" ht="22.5">
      <c r="B47" s="254" t="s">
        <v>208</v>
      </c>
      <c r="C47" s="252">
        <v>50.54</v>
      </c>
      <c r="D47" s="252">
        <v>54.92</v>
      </c>
      <c r="E47" s="242">
        <v>57.46</v>
      </c>
      <c r="F47" s="246">
        <f t="shared" si="2"/>
        <v>104.62490895848507</v>
      </c>
      <c r="G47" s="211"/>
    </row>
    <row r="48" spans="2:7" s="81" customFormat="1" ht="22.5">
      <c r="B48" s="254" t="s">
        <v>209</v>
      </c>
      <c r="C48" s="252">
        <v>58.03</v>
      </c>
      <c r="D48" s="252">
        <v>70.569999999999993</v>
      </c>
      <c r="E48" s="242">
        <v>65.209999999999994</v>
      </c>
      <c r="F48" s="246">
        <f t="shared" si="2"/>
        <v>92.40470454867507</v>
      </c>
      <c r="G48" s="211"/>
    </row>
    <row r="49" spans="2:7" s="81" customFormat="1" ht="22.5">
      <c r="B49" s="253" t="s">
        <v>210</v>
      </c>
      <c r="C49" s="252">
        <v>104.08</v>
      </c>
      <c r="D49" s="252">
        <v>517.98</v>
      </c>
      <c r="E49" s="242">
        <v>75.33</v>
      </c>
      <c r="F49" s="246">
        <f t="shared" si="2"/>
        <v>14.543032549519285</v>
      </c>
      <c r="G49" s="211"/>
    </row>
    <row r="50" spans="2:7" s="81" customFormat="1" ht="22.5">
      <c r="B50" s="207" t="s">
        <v>602</v>
      </c>
      <c r="C50" s="252">
        <v>24.13</v>
      </c>
      <c r="D50" s="252">
        <v>27.46</v>
      </c>
      <c r="E50" s="242">
        <v>28.85</v>
      </c>
      <c r="F50" s="246">
        <f t="shared" si="2"/>
        <v>105.06190823015295</v>
      </c>
      <c r="G50" s="211"/>
    </row>
    <row r="51" spans="2:7" s="81" customFormat="1" ht="22.5">
      <c r="B51" s="207" t="s">
        <v>603</v>
      </c>
      <c r="C51" s="251"/>
      <c r="D51" s="251"/>
      <c r="E51" s="242"/>
      <c r="F51" s="246"/>
      <c r="G51" s="211"/>
    </row>
    <row r="52" spans="2:7" s="81" customFormat="1" ht="22.5">
      <c r="B52" s="206" t="s">
        <v>151</v>
      </c>
      <c r="C52" s="251"/>
      <c r="D52" s="251"/>
      <c r="E52" s="242"/>
      <c r="F52" s="246"/>
      <c r="G52" s="211"/>
    </row>
    <row r="53" spans="2:7" s="81" customFormat="1" ht="22.5">
      <c r="B53" s="253" t="s">
        <v>211</v>
      </c>
      <c r="C53" s="252">
        <v>6.81</v>
      </c>
      <c r="D53" s="252">
        <v>7.87</v>
      </c>
      <c r="E53" s="242">
        <v>6.49</v>
      </c>
      <c r="F53" s="246">
        <f t="shared" si="2"/>
        <v>82.465057179161377</v>
      </c>
      <c r="G53" s="211"/>
    </row>
    <row r="54" spans="2:7" s="81" customFormat="1" ht="22.5">
      <c r="B54" s="253" t="s">
        <v>202</v>
      </c>
      <c r="C54" s="252">
        <v>5.07</v>
      </c>
      <c r="D54" s="252">
        <v>4.4800000000000004</v>
      </c>
      <c r="E54" s="255">
        <v>5.8</v>
      </c>
      <c r="F54" s="246">
        <f t="shared" si="2"/>
        <v>129.46428571428569</v>
      </c>
      <c r="G54" s="211"/>
    </row>
    <row r="55" spans="2:7" s="81" customFormat="1" ht="22.5">
      <c r="B55" s="253" t="s">
        <v>212</v>
      </c>
      <c r="C55" s="252">
        <v>3.51</v>
      </c>
      <c r="D55" s="252">
        <v>3.63</v>
      </c>
      <c r="E55" s="255">
        <v>3.6</v>
      </c>
      <c r="F55" s="246">
        <f t="shared" si="2"/>
        <v>99.173553719008268</v>
      </c>
      <c r="G55" s="211"/>
    </row>
    <row r="56" spans="2:7" s="81" customFormat="1" ht="22.5">
      <c r="B56" s="207" t="s">
        <v>604</v>
      </c>
      <c r="C56" s="252">
        <v>146.66999999999999</v>
      </c>
      <c r="D56" s="252">
        <v>135.44999999999999</v>
      </c>
      <c r="E56" s="242">
        <v>131.12</v>
      </c>
      <c r="F56" s="246">
        <f t="shared" si="2"/>
        <v>96.803248431155424</v>
      </c>
      <c r="G56" s="211"/>
    </row>
    <row r="57" spans="2:7" s="81" customFormat="1">
      <c r="B57" s="211"/>
      <c r="C57" s="211"/>
      <c r="D57" s="211"/>
      <c r="E57" s="211"/>
      <c r="F57" s="211"/>
      <c r="G57" s="211"/>
    </row>
    <row r="58" spans="2:7" s="81" customFormat="1">
      <c r="B58" s="211"/>
      <c r="C58" s="211"/>
      <c r="D58" s="211"/>
      <c r="E58" s="211"/>
      <c r="F58" s="211"/>
      <c r="G58" s="211"/>
    </row>
    <row r="59" spans="2:7" s="81" customFormat="1">
      <c r="B59" s="211"/>
      <c r="C59" s="211"/>
      <c r="D59" s="211"/>
      <c r="E59" s="211"/>
      <c r="F59" s="211"/>
      <c r="G59" s="211"/>
    </row>
    <row r="60" spans="2:7" s="81" customFormat="1"/>
    <row r="61" spans="2:7" s="81" customFormat="1"/>
    <row r="62" spans="2:7" s="81" customFormat="1"/>
    <row r="63" spans="2:7" s="81" customFormat="1"/>
    <row r="64" spans="2:7" s="81" customFormat="1"/>
    <row r="65" s="81" customFormat="1"/>
    <row r="66" s="81" customFormat="1"/>
    <row r="67" s="81" customFormat="1"/>
    <row r="68" s="81" customFormat="1"/>
    <row r="69" s="81" customFormat="1"/>
    <row r="70" s="81" customFormat="1"/>
    <row r="71" s="81" customFormat="1"/>
    <row r="72" s="81" customFormat="1"/>
    <row r="73" s="81" customFormat="1"/>
    <row r="74" s="81" customFormat="1"/>
    <row r="75" s="81" customFormat="1"/>
    <row r="76" s="81" customFormat="1"/>
    <row r="77" s="81" customFormat="1"/>
    <row r="78" s="81" customFormat="1"/>
    <row r="79" s="81" customFormat="1"/>
    <row r="80" s="81" customFormat="1"/>
    <row r="81" s="81" customFormat="1"/>
    <row r="82" s="81" customFormat="1"/>
    <row r="83" s="81" customFormat="1"/>
    <row r="84" s="81" customFormat="1"/>
    <row r="85" s="81" customFormat="1"/>
    <row r="86" s="81" customFormat="1"/>
    <row r="87" s="81" customFormat="1"/>
    <row r="88" s="81" customFormat="1"/>
    <row r="89" s="81" customFormat="1"/>
    <row r="90" s="81" customFormat="1"/>
    <row r="91" s="81" customFormat="1"/>
    <row r="92" s="81" customFormat="1"/>
    <row r="93" s="81" customFormat="1"/>
    <row r="94" s="81" customFormat="1"/>
    <row r="95" s="81" customFormat="1"/>
    <row r="96" s="81" customFormat="1"/>
    <row r="97" s="81" customFormat="1"/>
    <row r="98" s="81" customFormat="1"/>
    <row r="99" s="81" customFormat="1"/>
    <row r="100" s="81" customFormat="1"/>
    <row r="101" s="81" customFormat="1"/>
    <row r="102" s="81" customFormat="1"/>
    <row r="103" s="81" customFormat="1"/>
    <row r="104" s="81" customFormat="1"/>
    <row r="105" s="81" customFormat="1"/>
    <row r="106" s="81" customFormat="1"/>
    <row r="107" s="81" customFormat="1"/>
    <row r="108" s="81" customFormat="1"/>
    <row r="109" s="81" customFormat="1"/>
    <row r="110" s="81" customFormat="1"/>
    <row r="111" s="81" customFormat="1"/>
    <row r="112" s="81" customFormat="1"/>
    <row r="113" s="81" customFormat="1"/>
    <row r="114" s="81" customFormat="1"/>
    <row r="115" s="81" customFormat="1"/>
    <row r="116" s="81" customFormat="1"/>
    <row r="117" s="81" customFormat="1"/>
    <row r="118" s="81" customFormat="1"/>
    <row r="119" s="81" customFormat="1"/>
    <row r="120" s="81" customFormat="1"/>
    <row r="121" s="81" customFormat="1"/>
    <row r="122" s="81" customFormat="1"/>
    <row r="123" s="81" customFormat="1"/>
    <row r="124" s="81" customFormat="1"/>
    <row r="125" s="81" customFormat="1"/>
    <row r="126" s="81" customFormat="1"/>
    <row r="127" s="81" customFormat="1"/>
    <row r="128" s="81" customFormat="1"/>
    <row r="129" s="81" customFormat="1"/>
    <row r="130" s="81" customFormat="1"/>
    <row r="131" s="81" customFormat="1"/>
    <row r="132" s="81" customFormat="1"/>
    <row r="133" s="81" customFormat="1"/>
    <row r="134" s="81" customFormat="1"/>
    <row r="135" s="81" customFormat="1"/>
    <row r="136" s="81" customFormat="1"/>
    <row r="137" s="81" customFormat="1"/>
    <row r="138" s="81" customFormat="1"/>
    <row r="139" s="81" customFormat="1"/>
    <row r="140" s="81" customFormat="1"/>
    <row r="141" s="81" customFormat="1"/>
    <row r="142" s="81" customFormat="1"/>
    <row r="143" s="81" customFormat="1"/>
    <row r="144" s="81" customFormat="1"/>
    <row r="145" s="81" customFormat="1"/>
    <row r="146" s="81" customFormat="1"/>
    <row r="147" s="81" customFormat="1"/>
    <row r="148" s="81" customFormat="1"/>
    <row r="149" s="81" customFormat="1"/>
    <row r="150" s="81" customFormat="1"/>
    <row r="151" s="81" customFormat="1"/>
    <row r="152" s="81" customFormat="1"/>
    <row r="153" s="81" customFormat="1"/>
    <row r="154" s="81" customFormat="1"/>
    <row r="155" s="81" customFormat="1"/>
    <row r="156" s="81" customFormat="1"/>
    <row r="157" s="81" customFormat="1"/>
    <row r="158" s="81" customFormat="1"/>
    <row r="159" s="81" customFormat="1"/>
    <row r="160" s="81" customFormat="1"/>
    <row r="161" s="81" customFormat="1"/>
    <row r="162" s="81" customFormat="1"/>
    <row r="163" s="81" customFormat="1"/>
    <row r="164" s="81" customFormat="1"/>
    <row r="165" s="81" customFormat="1"/>
    <row r="166" s="81" customFormat="1"/>
    <row r="167" s="81" customFormat="1"/>
    <row r="168" s="81" customFormat="1"/>
    <row r="169" s="81" customFormat="1"/>
    <row r="170" s="81" customFormat="1"/>
    <row r="171" s="81" customFormat="1"/>
    <row r="172" s="81" customFormat="1"/>
    <row r="173" s="81" customFormat="1"/>
    <row r="174" s="81" customFormat="1"/>
    <row r="175" s="81" customFormat="1"/>
    <row r="176" s="81" customFormat="1"/>
    <row r="177" s="81" customFormat="1"/>
    <row r="178" s="81" customFormat="1"/>
    <row r="179" s="81" customFormat="1"/>
    <row r="180" s="81" customFormat="1"/>
    <row r="181" s="81" customFormat="1"/>
    <row r="182" s="81" customFormat="1"/>
    <row r="183" s="81" customFormat="1"/>
    <row r="184" s="81" customFormat="1"/>
    <row r="185" s="81" customFormat="1"/>
    <row r="186" s="81" customFormat="1"/>
    <row r="187" s="81" customFormat="1"/>
    <row r="188" s="81" customFormat="1"/>
    <row r="189" s="81" customFormat="1"/>
    <row r="190" s="81" customFormat="1"/>
    <row r="191" s="81" customFormat="1"/>
    <row r="192" s="81" customFormat="1"/>
    <row r="193" s="81" customFormat="1"/>
    <row r="194" s="81" customFormat="1"/>
    <row r="195" s="81" customFormat="1"/>
    <row r="196" s="81" customFormat="1"/>
    <row r="197" s="81" customFormat="1"/>
    <row r="198" s="81" customFormat="1"/>
    <row r="199" s="81" customFormat="1"/>
    <row r="200" s="81" customFormat="1"/>
    <row r="201" s="81" customFormat="1"/>
    <row r="202" s="81" customFormat="1"/>
    <row r="203" s="81" customFormat="1"/>
    <row r="204" s="81" customFormat="1"/>
    <row r="205" s="81" customFormat="1"/>
    <row r="206" s="81" customFormat="1"/>
    <row r="207" s="81" customFormat="1"/>
    <row r="208" s="81" customFormat="1"/>
    <row r="209" s="81" customFormat="1"/>
    <row r="210" s="81" customFormat="1"/>
    <row r="211" s="81" customFormat="1"/>
    <row r="212" s="81" customFormat="1"/>
    <row r="213" s="81" customFormat="1"/>
    <row r="214" s="81" customFormat="1"/>
    <row r="215" s="81" customFormat="1"/>
    <row r="216" s="81" customFormat="1"/>
    <row r="217" s="81" customFormat="1"/>
    <row r="218" s="81" customFormat="1"/>
    <row r="219" s="81" customFormat="1"/>
    <row r="220" s="81" customFormat="1"/>
    <row r="221" s="81" customFormat="1"/>
    <row r="222" s="81" customFormat="1"/>
    <row r="223" s="81" customFormat="1"/>
    <row r="224" s="81" customFormat="1"/>
    <row r="225" s="81" customFormat="1"/>
    <row r="226" s="81" customFormat="1"/>
    <row r="227" s="81" customFormat="1"/>
    <row r="228" s="81" customFormat="1"/>
    <row r="229" s="81" customFormat="1"/>
    <row r="230" s="81" customFormat="1"/>
    <row r="231" s="81" customFormat="1"/>
    <row r="232" s="81" customFormat="1"/>
    <row r="233" s="81" customFormat="1"/>
    <row r="234" s="81" customFormat="1"/>
    <row r="235" s="81" customFormat="1"/>
    <row r="236" s="81" customFormat="1"/>
    <row r="237" s="81" customFormat="1"/>
    <row r="238" s="81" customFormat="1"/>
    <row r="239" s="81" customFormat="1"/>
    <row r="240" s="81" customFormat="1"/>
    <row r="241" s="81" customFormat="1"/>
    <row r="242" s="81" customFormat="1"/>
    <row r="243" s="81" customFormat="1"/>
    <row r="244" s="81" customFormat="1"/>
    <row r="245" s="81" customFormat="1"/>
    <row r="246" s="81" customFormat="1"/>
    <row r="247" s="81" customFormat="1"/>
    <row r="248" s="81" customFormat="1"/>
    <row r="249" s="81" customFormat="1"/>
    <row r="250" s="81" customFormat="1"/>
    <row r="251" s="81" customFormat="1"/>
    <row r="252" s="81" customFormat="1"/>
    <row r="253" s="81" customFormat="1"/>
    <row r="254" s="81" customFormat="1"/>
    <row r="255" s="81" customFormat="1"/>
    <row r="256" s="81" customFormat="1"/>
    <row r="257" s="81" customFormat="1"/>
    <row r="258" s="81" customFormat="1"/>
    <row r="259" s="81" customFormat="1"/>
    <row r="260" s="81" customFormat="1"/>
    <row r="261" s="81" customFormat="1"/>
    <row r="262" s="81" customFormat="1"/>
    <row r="263" s="81" customFormat="1"/>
    <row r="264" s="81" customFormat="1"/>
    <row r="265" s="81" customFormat="1"/>
    <row r="266" s="81" customFormat="1"/>
    <row r="267" s="81" customFormat="1"/>
    <row r="268" s="81" customFormat="1"/>
    <row r="269" s="81" customFormat="1"/>
    <row r="270" s="81" customFormat="1"/>
    <row r="271" s="81" customFormat="1"/>
    <row r="272" s="81" customFormat="1"/>
    <row r="273" s="81" customFormat="1"/>
    <row r="274" s="81" customFormat="1"/>
    <row r="275" s="81" customFormat="1"/>
    <row r="276" s="81" customFormat="1"/>
  </sheetData>
  <mergeCells count="9">
    <mergeCell ref="B23:F23"/>
    <mergeCell ref="B40:F40"/>
    <mergeCell ref="B1:F1"/>
    <mergeCell ref="B4:B5"/>
    <mergeCell ref="E4:F4"/>
    <mergeCell ref="C5:E5"/>
    <mergeCell ref="B6:F6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93"/>
  <sheetViews>
    <sheetView zoomScaleNormal="100" workbookViewId="0">
      <pane xSplit="3" ySplit="7" topLeftCell="D8" activePane="bottomRight" state="frozen"/>
      <selection activeCell="E3" sqref="E3:F3"/>
      <selection pane="topRight" activeCell="E3" sqref="E3:F3"/>
      <selection pane="bottomLeft" activeCell="E3" sqref="E3:F3"/>
      <selection pane="bottomRight" activeCell="L1" sqref="L1"/>
    </sheetView>
  </sheetViews>
  <sheetFormatPr defaultRowHeight="11.25"/>
  <cols>
    <col min="1" max="1" width="2.7109375" style="103" customWidth="1"/>
    <col min="2" max="2" width="9.140625" style="4"/>
    <col min="3" max="3" width="8.42578125" style="4" customWidth="1"/>
    <col min="4" max="9" width="12.5703125" style="103" customWidth="1"/>
    <col min="10" max="16384" width="9.140625" style="103"/>
  </cols>
  <sheetData>
    <row r="1" spans="2:18" s="45" customFormat="1" ht="12.75">
      <c r="B1" s="354" t="s">
        <v>440</v>
      </c>
      <c r="C1" s="404"/>
      <c r="D1" s="404"/>
      <c r="E1" s="404"/>
      <c r="F1" s="404"/>
      <c r="G1" s="451"/>
      <c r="H1" s="451"/>
      <c r="I1" s="452"/>
    </row>
    <row r="2" spans="2:18" s="45" customFormat="1" ht="12.75">
      <c r="B2" s="361" t="s">
        <v>121</v>
      </c>
      <c r="C2" s="362"/>
      <c r="D2" s="362"/>
      <c r="E2" s="362"/>
      <c r="F2" s="362"/>
      <c r="G2" s="396"/>
      <c r="H2" s="396"/>
      <c r="I2" s="397"/>
      <c r="J2" s="49"/>
      <c r="K2" s="49"/>
      <c r="L2" s="49"/>
      <c r="M2" s="49"/>
      <c r="N2" s="49"/>
      <c r="O2" s="49"/>
      <c r="P2" s="49"/>
      <c r="Q2" s="49"/>
      <c r="R2" s="49"/>
    </row>
    <row r="3" spans="2:18" ht="30" customHeight="1">
      <c r="B3" s="85"/>
      <c r="C3" s="85"/>
      <c r="D3" s="84"/>
      <c r="E3" s="84"/>
      <c r="F3" s="84"/>
      <c r="H3" s="364" t="s">
        <v>502</v>
      </c>
      <c r="I3" s="364"/>
    </row>
    <row r="4" spans="2:18" ht="28.5" customHeight="1">
      <c r="B4" s="357" t="s">
        <v>188</v>
      </c>
      <c r="C4" s="358"/>
      <c r="D4" s="358" t="s">
        <v>197</v>
      </c>
      <c r="E4" s="358"/>
      <c r="F4" s="358"/>
      <c r="G4" s="358" t="s">
        <v>198</v>
      </c>
      <c r="H4" s="358"/>
      <c r="I4" s="359" t="s">
        <v>516</v>
      </c>
    </row>
    <row r="5" spans="2:18" ht="15" customHeight="1">
      <c r="B5" s="357"/>
      <c r="C5" s="358"/>
      <c r="D5" s="358" t="s">
        <v>199</v>
      </c>
      <c r="E5" s="358" t="s">
        <v>200</v>
      </c>
      <c r="F5" s="358"/>
      <c r="G5" s="358" t="s">
        <v>201</v>
      </c>
      <c r="H5" s="358" t="s">
        <v>509</v>
      </c>
      <c r="I5" s="359"/>
    </row>
    <row r="6" spans="2:18" ht="45.75" customHeight="1">
      <c r="B6" s="357"/>
      <c r="C6" s="358"/>
      <c r="D6" s="358"/>
      <c r="E6" s="139" t="s">
        <v>143</v>
      </c>
      <c r="F6" s="139" t="s">
        <v>144</v>
      </c>
      <c r="G6" s="358"/>
      <c r="H6" s="358"/>
      <c r="I6" s="359"/>
    </row>
    <row r="7" spans="2:18">
      <c r="B7" s="357"/>
      <c r="C7" s="358"/>
      <c r="D7" s="358" t="s">
        <v>536</v>
      </c>
      <c r="E7" s="358"/>
      <c r="F7" s="358"/>
      <c r="G7" s="358" t="s">
        <v>537</v>
      </c>
      <c r="H7" s="358"/>
      <c r="I7" s="359"/>
    </row>
    <row r="8" spans="2:18">
      <c r="B8" s="138">
        <v>2017</v>
      </c>
      <c r="C8" s="106" t="s">
        <v>33</v>
      </c>
      <c r="D8" s="26">
        <v>64.37</v>
      </c>
      <c r="E8" s="26">
        <v>67.97</v>
      </c>
      <c r="F8" s="26">
        <v>57.34</v>
      </c>
      <c r="G8" s="26">
        <v>6.36</v>
      </c>
      <c r="H8" s="26">
        <v>5</v>
      </c>
      <c r="I8" s="27">
        <v>135.51</v>
      </c>
    </row>
    <row r="9" spans="2:18">
      <c r="B9" s="25"/>
      <c r="C9" s="106" t="s">
        <v>34</v>
      </c>
      <c r="D9" s="26">
        <v>64.88</v>
      </c>
      <c r="E9" s="26">
        <v>68.81</v>
      </c>
      <c r="F9" s="26">
        <v>56.91</v>
      </c>
      <c r="G9" s="26">
        <v>6.5</v>
      </c>
      <c r="H9" s="26">
        <v>4.92</v>
      </c>
      <c r="I9" s="27">
        <v>134.24</v>
      </c>
    </row>
    <row r="10" spans="2:18">
      <c r="B10" s="25"/>
      <c r="C10" s="106" t="s">
        <v>38</v>
      </c>
      <c r="D10" s="26">
        <v>67.239999999999995</v>
      </c>
      <c r="E10" s="26">
        <v>69.900000000000006</v>
      </c>
      <c r="F10" s="26">
        <v>57.14</v>
      </c>
      <c r="G10" s="26">
        <v>6.37</v>
      </c>
      <c r="H10" s="26">
        <v>5.05</v>
      </c>
      <c r="I10" s="27">
        <v>136.84</v>
      </c>
    </row>
    <row r="11" spans="2:18">
      <c r="B11" s="25"/>
      <c r="C11" s="106" t="s">
        <v>39</v>
      </c>
      <c r="D11" s="26">
        <v>65.84</v>
      </c>
      <c r="E11" s="26">
        <v>68.69</v>
      </c>
      <c r="F11" s="26">
        <v>58.37</v>
      </c>
      <c r="G11" s="26">
        <v>6.75</v>
      </c>
      <c r="H11" s="26">
        <v>5.49</v>
      </c>
      <c r="I11" s="27">
        <v>131.69999999999999</v>
      </c>
    </row>
    <row r="12" spans="2:18">
      <c r="B12" s="25"/>
      <c r="C12" s="106" t="s">
        <v>40</v>
      </c>
      <c r="D12" s="26">
        <v>70</v>
      </c>
      <c r="E12" s="26">
        <v>72.89</v>
      </c>
      <c r="F12" s="26">
        <v>59.77</v>
      </c>
      <c r="G12" s="26">
        <v>6.75</v>
      </c>
      <c r="H12" s="26">
        <v>5.66</v>
      </c>
      <c r="I12" s="27">
        <v>131.82</v>
      </c>
    </row>
    <row r="13" spans="2:18">
      <c r="B13" s="25"/>
      <c r="C13" s="106" t="s">
        <v>41</v>
      </c>
      <c r="D13" s="26">
        <v>68.61</v>
      </c>
      <c r="E13" s="26">
        <v>72.48</v>
      </c>
      <c r="F13" s="26">
        <v>58.85</v>
      </c>
      <c r="G13" s="26">
        <v>6.94</v>
      </c>
      <c r="H13" s="26">
        <v>5.71</v>
      </c>
      <c r="I13" s="27">
        <v>132.91999999999999</v>
      </c>
    </row>
    <row r="14" spans="2:18">
      <c r="B14" s="25"/>
      <c r="C14" s="106" t="s">
        <v>42</v>
      </c>
      <c r="D14" s="26">
        <v>61.35</v>
      </c>
      <c r="E14" s="26">
        <v>73.53</v>
      </c>
      <c r="F14" s="26">
        <v>60.74</v>
      </c>
      <c r="G14" s="26">
        <v>6.73</v>
      </c>
      <c r="H14" s="26">
        <v>5.61</v>
      </c>
      <c r="I14" s="27">
        <v>135.87</v>
      </c>
    </row>
    <row r="15" spans="2:18">
      <c r="B15" s="25"/>
      <c r="C15" s="106" t="s">
        <v>43</v>
      </c>
      <c r="D15" s="26">
        <v>59.21</v>
      </c>
      <c r="E15" s="26">
        <v>64.12</v>
      </c>
      <c r="F15" s="26">
        <v>52.33</v>
      </c>
      <c r="G15" s="26">
        <v>7.32</v>
      </c>
      <c r="H15" s="26">
        <v>5.54</v>
      </c>
      <c r="I15" s="27">
        <v>140.72</v>
      </c>
    </row>
    <row r="16" spans="2:18">
      <c r="B16" s="25"/>
      <c r="C16" s="106" t="s">
        <v>44</v>
      </c>
      <c r="D16" s="26">
        <v>60.95</v>
      </c>
      <c r="E16" s="26">
        <v>63.69</v>
      </c>
      <c r="F16" s="26">
        <v>52.77</v>
      </c>
      <c r="G16" s="26">
        <v>6.89</v>
      </c>
      <c r="H16" s="26">
        <v>5.39</v>
      </c>
      <c r="I16" s="27">
        <v>145.82</v>
      </c>
    </row>
    <row r="17" spans="2:9">
      <c r="B17" s="25"/>
      <c r="C17" s="106" t="s">
        <v>32</v>
      </c>
      <c r="D17" s="26">
        <v>61.63</v>
      </c>
      <c r="E17" s="26">
        <v>64.13</v>
      </c>
      <c r="F17" s="26">
        <v>54.86</v>
      </c>
      <c r="G17" s="26">
        <v>7.03</v>
      </c>
      <c r="H17" s="26">
        <v>4.9400000000000004</v>
      </c>
      <c r="I17" s="27">
        <v>149.6</v>
      </c>
    </row>
    <row r="18" spans="2:9">
      <c r="B18" s="25"/>
      <c r="C18" s="106" t="s">
        <v>50</v>
      </c>
      <c r="D18" s="26">
        <v>62.88</v>
      </c>
      <c r="E18" s="26">
        <v>65.040000000000006</v>
      </c>
      <c r="F18" s="26">
        <v>56.26</v>
      </c>
      <c r="G18" s="26">
        <v>6.92</v>
      </c>
      <c r="H18" s="26">
        <v>4.79</v>
      </c>
      <c r="I18" s="27">
        <v>153.44999999999999</v>
      </c>
    </row>
    <row r="19" spans="2:9">
      <c r="B19" s="25"/>
      <c r="C19" s="106" t="s">
        <v>46</v>
      </c>
      <c r="D19" s="26">
        <v>64.38</v>
      </c>
      <c r="E19" s="26">
        <v>66.42</v>
      </c>
      <c r="F19" s="26">
        <v>57.55</v>
      </c>
      <c r="G19" s="26">
        <v>7.54</v>
      </c>
      <c r="H19" s="26">
        <v>4.7</v>
      </c>
      <c r="I19" s="27">
        <v>156.68</v>
      </c>
    </row>
    <row r="20" spans="2:9">
      <c r="B20" s="25"/>
      <c r="C20" s="106" t="s">
        <v>51</v>
      </c>
      <c r="D20" s="26">
        <v>65.12</v>
      </c>
      <c r="E20" s="26">
        <v>68.069999999999993</v>
      </c>
      <c r="F20" s="26">
        <v>55.46</v>
      </c>
      <c r="G20" s="26">
        <v>6.51</v>
      </c>
      <c r="H20" s="26">
        <v>5.26</v>
      </c>
      <c r="I20" s="27">
        <v>133.94999999999999</v>
      </c>
    </row>
    <row r="21" spans="2:9">
      <c r="B21" s="25"/>
      <c r="C21" s="106" t="s">
        <v>48</v>
      </c>
      <c r="D21" s="26">
        <v>60.88</v>
      </c>
      <c r="E21" s="26">
        <v>64.89</v>
      </c>
      <c r="F21" s="26">
        <v>53.61</v>
      </c>
      <c r="G21" s="26">
        <v>6.81</v>
      </c>
      <c r="H21" s="26">
        <v>5.07</v>
      </c>
      <c r="I21" s="27">
        <v>146.66999999999999</v>
      </c>
    </row>
    <row r="22" spans="2:9">
      <c r="B22" s="25"/>
      <c r="C22" s="106" t="s">
        <v>49</v>
      </c>
      <c r="D22" s="26">
        <v>62.43</v>
      </c>
      <c r="E22" s="26">
        <v>66.19</v>
      </c>
      <c r="F22" s="26">
        <v>54.2</v>
      </c>
      <c r="G22" s="26">
        <v>6.67</v>
      </c>
      <c r="H22" s="26">
        <v>5.16</v>
      </c>
      <c r="I22" s="27">
        <v>140.21</v>
      </c>
    </row>
    <row r="23" spans="2:9" s="312" customFormat="1" ht="30" customHeight="1">
      <c r="B23" s="329">
        <v>2018</v>
      </c>
      <c r="C23" s="333" t="s">
        <v>33</v>
      </c>
      <c r="D23" s="330">
        <v>64.36</v>
      </c>
      <c r="E23" s="330">
        <v>66.3</v>
      </c>
      <c r="F23" s="330">
        <v>58.35</v>
      </c>
      <c r="G23" s="330">
        <v>7.61</v>
      </c>
      <c r="H23" s="330">
        <v>4.41</v>
      </c>
      <c r="I23" s="331">
        <v>144.44999999999999</v>
      </c>
    </row>
    <row r="24" spans="2:9">
      <c r="B24" s="25"/>
      <c r="C24" s="106" t="s">
        <v>34</v>
      </c>
      <c r="D24" s="26">
        <v>63.25</v>
      </c>
      <c r="E24" s="26">
        <v>64.819999999999993</v>
      </c>
      <c r="F24" s="26">
        <v>57.53</v>
      </c>
      <c r="G24" s="26">
        <v>6.68</v>
      </c>
      <c r="H24" s="26">
        <v>4.5</v>
      </c>
      <c r="I24" s="27">
        <v>137.44999999999999</v>
      </c>
    </row>
    <row r="25" spans="2:9">
      <c r="B25" s="25"/>
      <c r="C25" s="106" t="s">
        <v>38</v>
      </c>
      <c r="D25" s="26">
        <v>64.22</v>
      </c>
      <c r="E25" s="26">
        <v>65.650000000000006</v>
      </c>
      <c r="F25" s="26">
        <v>58.47</v>
      </c>
      <c r="G25" s="26">
        <v>7.16</v>
      </c>
      <c r="H25" s="26">
        <v>4.7300000000000004</v>
      </c>
      <c r="I25" s="27">
        <v>133.94999999999999</v>
      </c>
    </row>
    <row r="26" spans="2:9">
      <c r="B26" s="25"/>
      <c r="C26" s="106" t="s">
        <v>39</v>
      </c>
      <c r="D26" s="26">
        <v>64.53</v>
      </c>
      <c r="E26" s="26">
        <v>65.599999999999994</v>
      </c>
      <c r="F26" s="26">
        <v>58.39</v>
      </c>
      <c r="G26" s="26">
        <v>6.95</v>
      </c>
      <c r="H26" s="26">
        <v>4.6100000000000003</v>
      </c>
      <c r="I26" s="27">
        <v>131.02000000000001</v>
      </c>
    </row>
    <row r="27" spans="2:9">
      <c r="B27" s="25"/>
      <c r="C27" s="106" t="s">
        <v>40</v>
      </c>
      <c r="D27" s="26">
        <v>63.62</v>
      </c>
      <c r="E27" s="26">
        <v>65.400000000000006</v>
      </c>
      <c r="F27" s="26">
        <v>59.66</v>
      </c>
      <c r="G27" s="26">
        <v>7.09</v>
      </c>
      <c r="H27" s="26">
        <v>4.54</v>
      </c>
      <c r="I27" s="27">
        <v>128.54</v>
      </c>
    </row>
    <row r="28" spans="2:9">
      <c r="B28" s="25"/>
      <c r="C28" s="106" t="s">
        <v>41</v>
      </c>
      <c r="D28" s="26">
        <v>64.91</v>
      </c>
      <c r="E28" s="26">
        <v>66.88</v>
      </c>
      <c r="F28" s="26">
        <v>60.1</v>
      </c>
      <c r="G28" s="26">
        <v>7.05</v>
      </c>
      <c r="H28" s="26">
        <v>4.75</v>
      </c>
      <c r="I28" s="27">
        <v>127.19</v>
      </c>
    </row>
    <row r="29" spans="2:9">
      <c r="B29" s="25"/>
      <c r="C29" s="106" t="s">
        <v>42</v>
      </c>
      <c r="D29" s="26">
        <v>64.819999999999993</v>
      </c>
      <c r="E29" s="26">
        <v>70.44</v>
      </c>
      <c r="F29" s="26">
        <v>58.83</v>
      </c>
      <c r="G29" s="26">
        <v>7.25</v>
      </c>
      <c r="H29" s="26">
        <v>4.74</v>
      </c>
      <c r="I29" s="27">
        <v>128.13</v>
      </c>
    </row>
    <row r="30" spans="2:9">
      <c r="B30" s="25"/>
      <c r="C30" s="106" t="s">
        <v>43</v>
      </c>
      <c r="D30" s="26">
        <v>71.040000000000006</v>
      </c>
      <c r="E30" s="26">
        <v>75.430000000000007</v>
      </c>
      <c r="F30" s="26">
        <v>65.650000000000006</v>
      </c>
      <c r="G30" s="26">
        <v>6.88</v>
      </c>
      <c r="H30" s="26">
        <v>4.88</v>
      </c>
      <c r="I30" s="27">
        <v>129.21</v>
      </c>
    </row>
    <row r="31" spans="2:9">
      <c r="B31" s="25"/>
      <c r="C31" s="106" t="s">
        <v>44</v>
      </c>
      <c r="D31" s="26">
        <v>78.91</v>
      </c>
      <c r="E31" s="26">
        <v>83.95</v>
      </c>
      <c r="F31" s="26">
        <v>72.180000000000007</v>
      </c>
      <c r="G31" s="26">
        <v>7.11</v>
      </c>
      <c r="H31" s="26">
        <v>4.8099999999999996</v>
      </c>
      <c r="I31" s="27">
        <v>132.62</v>
      </c>
    </row>
    <row r="32" spans="2:9">
      <c r="B32" s="25"/>
      <c r="C32" s="106" t="s">
        <v>32</v>
      </c>
      <c r="D32" s="26">
        <v>79.78</v>
      </c>
      <c r="E32" s="26">
        <v>82.15</v>
      </c>
      <c r="F32" s="26">
        <v>72.739999999999995</v>
      </c>
      <c r="G32" s="26">
        <v>6.99</v>
      </c>
      <c r="H32" s="26">
        <v>4.51</v>
      </c>
      <c r="I32" s="27">
        <v>135.13</v>
      </c>
    </row>
    <row r="33" spans="2:9">
      <c r="B33" s="25"/>
      <c r="C33" s="106" t="s">
        <v>50</v>
      </c>
      <c r="D33" s="26">
        <v>80.040000000000006</v>
      </c>
      <c r="E33" s="26">
        <v>82.38</v>
      </c>
      <c r="F33" s="26">
        <v>73.7</v>
      </c>
      <c r="G33" s="26">
        <v>6.95</v>
      </c>
      <c r="H33" s="26">
        <v>4.32</v>
      </c>
      <c r="I33" s="27">
        <v>143.18</v>
      </c>
    </row>
    <row r="34" spans="2:9">
      <c r="B34" s="25"/>
      <c r="C34" s="106" t="s">
        <v>46</v>
      </c>
      <c r="D34" s="26">
        <v>80.930000000000007</v>
      </c>
      <c r="E34" s="26">
        <v>83.91</v>
      </c>
      <c r="F34" s="26">
        <v>73.099999999999994</v>
      </c>
      <c r="G34" s="26">
        <v>7.76</v>
      </c>
      <c r="H34" s="26">
        <v>4.25</v>
      </c>
      <c r="I34" s="27">
        <v>143.25</v>
      </c>
    </row>
    <row r="35" spans="2:9">
      <c r="B35" s="25"/>
      <c r="C35" s="106" t="s">
        <v>51</v>
      </c>
      <c r="D35" s="26">
        <v>63.76</v>
      </c>
      <c r="E35" s="26">
        <v>65.45</v>
      </c>
      <c r="F35" s="26">
        <v>59.13</v>
      </c>
      <c r="G35" s="26">
        <v>7</v>
      </c>
      <c r="H35" s="26">
        <v>4.53</v>
      </c>
      <c r="I35" s="27">
        <v>133.44</v>
      </c>
    </row>
    <row r="36" spans="2:9">
      <c r="B36" s="25"/>
      <c r="C36" s="106" t="s">
        <v>48</v>
      </c>
      <c r="D36" s="26">
        <v>72.239999999999995</v>
      </c>
      <c r="E36" s="26">
        <v>77.42</v>
      </c>
      <c r="F36" s="26">
        <v>65.03</v>
      </c>
      <c r="G36" s="26">
        <v>7.87</v>
      </c>
      <c r="H36" s="26">
        <v>4.4800000000000004</v>
      </c>
      <c r="I36" s="27">
        <v>135.44999999999999</v>
      </c>
    </row>
    <row r="37" spans="2:9">
      <c r="B37" s="25"/>
      <c r="C37" s="106" t="s">
        <v>49</v>
      </c>
      <c r="D37" s="26">
        <v>68.900000000000006</v>
      </c>
      <c r="E37" s="26">
        <v>72.28</v>
      </c>
      <c r="F37" s="26">
        <v>62.84</v>
      </c>
      <c r="G37" s="26">
        <v>7.55</v>
      </c>
      <c r="H37" s="26">
        <v>4.51</v>
      </c>
      <c r="I37" s="27">
        <v>134.44</v>
      </c>
    </row>
    <row r="38" spans="2:9" s="323" customFormat="1" ht="30" customHeight="1">
      <c r="B38" s="332">
        <v>2019</v>
      </c>
      <c r="C38" s="334" t="s">
        <v>33</v>
      </c>
      <c r="D38" s="148">
        <v>80.53</v>
      </c>
      <c r="E38" s="149">
        <v>82.71</v>
      </c>
      <c r="F38" s="150">
        <v>74.48</v>
      </c>
      <c r="G38" s="150">
        <v>7.13</v>
      </c>
      <c r="H38" s="150">
        <v>4.18</v>
      </c>
      <c r="I38" s="150">
        <v>137.31</v>
      </c>
    </row>
    <row r="39" spans="2:9">
      <c r="B39" s="25"/>
      <c r="C39" s="106" t="s">
        <v>34</v>
      </c>
      <c r="D39" s="148">
        <v>82.86</v>
      </c>
      <c r="E39" s="149">
        <v>86.16</v>
      </c>
      <c r="F39" s="150">
        <v>75.83</v>
      </c>
      <c r="G39" s="150">
        <v>6.99</v>
      </c>
      <c r="H39" s="150">
        <v>4.26</v>
      </c>
      <c r="I39" s="150">
        <v>138.1</v>
      </c>
    </row>
    <row r="40" spans="2:9">
      <c r="B40" s="25"/>
      <c r="C40" s="106" t="s">
        <v>38</v>
      </c>
      <c r="D40" s="148">
        <v>79.180000000000007</v>
      </c>
      <c r="E40" s="149">
        <v>81.3</v>
      </c>
      <c r="F40" s="150">
        <v>69.19</v>
      </c>
      <c r="G40" s="150">
        <v>7.23</v>
      </c>
      <c r="H40" s="150">
        <v>4.55</v>
      </c>
      <c r="I40" s="150">
        <v>136.38</v>
      </c>
    </row>
    <row r="41" spans="2:9">
      <c r="B41" s="25"/>
      <c r="C41" s="106" t="s">
        <v>39</v>
      </c>
      <c r="D41" s="148">
        <v>78.98</v>
      </c>
      <c r="E41" s="149">
        <v>81.650000000000006</v>
      </c>
      <c r="F41" s="150">
        <v>77</v>
      </c>
      <c r="G41" s="150">
        <v>7</v>
      </c>
      <c r="H41" s="150">
        <v>5.64</v>
      </c>
      <c r="I41" s="150">
        <v>132.76</v>
      </c>
    </row>
    <row r="42" spans="2:9">
      <c r="B42" s="25"/>
      <c r="C42" s="106" t="s">
        <v>40</v>
      </c>
      <c r="D42" s="148">
        <v>77.989999999999995</v>
      </c>
      <c r="E42" s="149">
        <v>80.31</v>
      </c>
      <c r="F42" s="150">
        <v>77.900000000000006</v>
      </c>
      <c r="G42" s="150">
        <v>6.72</v>
      </c>
      <c r="H42" s="150">
        <v>5.81</v>
      </c>
      <c r="I42" s="150">
        <v>130.71</v>
      </c>
    </row>
    <row r="43" spans="2:9">
      <c r="B43" s="25"/>
      <c r="C43" s="106" t="s">
        <v>41</v>
      </c>
      <c r="D43" s="148">
        <v>75.790000000000006</v>
      </c>
      <c r="E43" s="149">
        <v>76.23</v>
      </c>
      <c r="F43" s="150">
        <v>72.95</v>
      </c>
      <c r="G43" s="150">
        <v>6.98</v>
      </c>
      <c r="H43" s="150">
        <v>5.77</v>
      </c>
      <c r="I43" s="150">
        <v>127.48</v>
      </c>
    </row>
    <row r="44" spans="2:9">
      <c r="B44" s="25"/>
      <c r="C44" s="106" t="s">
        <v>42</v>
      </c>
      <c r="D44" s="151">
        <v>66.319999999999993</v>
      </c>
      <c r="E44" s="152">
        <v>71.569999999999993</v>
      </c>
      <c r="F44" s="153">
        <v>62.65</v>
      </c>
      <c r="G44" s="153">
        <v>6.52</v>
      </c>
      <c r="H44" s="153">
        <v>5.66</v>
      </c>
      <c r="I44" s="153">
        <v>126.2</v>
      </c>
    </row>
    <row r="45" spans="2:9">
      <c r="B45" s="25"/>
      <c r="C45" s="106" t="s">
        <v>43</v>
      </c>
      <c r="D45" s="151">
        <v>64.77</v>
      </c>
      <c r="E45" s="152">
        <v>68.89</v>
      </c>
      <c r="F45" s="153">
        <v>60.77</v>
      </c>
      <c r="G45" s="153">
        <v>6.77</v>
      </c>
      <c r="H45" s="153">
        <v>5.81</v>
      </c>
      <c r="I45" s="153">
        <v>125.36</v>
      </c>
    </row>
    <row r="46" spans="2:9">
      <c r="B46" s="25"/>
      <c r="C46" s="106" t="s">
        <v>44</v>
      </c>
      <c r="D46" s="151">
        <v>65.58</v>
      </c>
      <c r="E46" s="152">
        <v>67.930000000000007</v>
      </c>
      <c r="F46" s="153">
        <v>59.08</v>
      </c>
      <c r="G46" s="153">
        <v>6.45</v>
      </c>
      <c r="H46" s="153">
        <v>5.89</v>
      </c>
      <c r="I46" s="153">
        <v>128.44999999999999</v>
      </c>
    </row>
    <row r="47" spans="2:9">
      <c r="B47" s="25"/>
      <c r="C47" s="106" t="s">
        <v>32</v>
      </c>
      <c r="D47" s="153">
        <v>65.400000000000006</v>
      </c>
      <c r="E47" s="152">
        <v>68.430000000000007</v>
      </c>
      <c r="F47" s="153">
        <v>56.27</v>
      </c>
      <c r="G47" s="153">
        <v>6.43</v>
      </c>
      <c r="H47" s="153">
        <v>5.82</v>
      </c>
      <c r="I47" s="153">
        <v>130.33000000000001</v>
      </c>
    </row>
    <row r="48" spans="2:9">
      <c r="B48" s="25"/>
      <c r="C48" s="106" t="s">
        <v>50</v>
      </c>
      <c r="D48" s="151">
        <v>65.81</v>
      </c>
      <c r="E48" s="152">
        <v>69.290000000000006</v>
      </c>
      <c r="F48" s="153">
        <v>55.18</v>
      </c>
      <c r="G48" s="153">
        <v>6.57</v>
      </c>
      <c r="H48" s="153">
        <v>5.73</v>
      </c>
      <c r="I48" s="153">
        <v>136.74</v>
      </c>
    </row>
    <row r="49" spans="2:9">
      <c r="B49" s="25"/>
      <c r="C49" s="106" t="s">
        <v>46</v>
      </c>
      <c r="D49" s="151">
        <v>66.84</v>
      </c>
      <c r="E49" s="152">
        <v>70.98</v>
      </c>
      <c r="F49" s="153">
        <v>62.4</v>
      </c>
      <c r="G49" s="153">
        <v>6.71</v>
      </c>
      <c r="H49" s="153">
        <v>6.09</v>
      </c>
      <c r="I49" s="153">
        <v>138.94</v>
      </c>
    </row>
    <row r="50" spans="2:9">
      <c r="B50" s="25"/>
      <c r="C50" s="106" t="s">
        <v>51</v>
      </c>
      <c r="D50" s="26">
        <v>79.22</v>
      </c>
      <c r="E50" s="26">
        <v>81.62</v>
      </c>
      <c r="F50" s="26">
        <v>75.34</v>
      </c>
      <c r="G50" s="26">
        <v>6.58</v>
      </c>
      <c r="H50" s="26">
        <v>5.03</v>
      </c>
      <c r="I50" s="27">
        <v>133.41999999999999</v>
      </c>
    </row>
    <row r="51" spans="2:9">
      <c r="B51" s="25"/>
      <c r="C51" s="106" t="s">
        <v>48</v>
      </c>
      <c r="D51" s="26">
        <v>65.38</v>
      </c>
      <c r="E51" s="26">
        <v>69.73</v>
      </c>
      <c r="F51" s="26">
        <v>59.18</v>
      </c>
      <c r="G51" s="26">
        <v>6.49</v>
      </c>
      <c r="H51" s="26">
        <v>5.8</v>
      </c>
      <c r="I51" s="27">
        <v>131.12</v>
      </c>
    </row>
    <row r="52" spans="2:9">
      <c r="B52" s="25"/>
      <c r="C52" s="106" t="s">
        <v>49</v>
      </c>
      <c r="D52" s="26">
        <v>68.709999999999994</v>
      </c>
      <c r="E52" s="26">
        <v>72.900000000000006</v>
      </c>
      <c r="F52" s="26">
        <v>62.88</v>
      </c>
      <c r="G52" s="26">
        <v>6.53</v>
      </c>
      <c r="H52" s="26">
        <v>5.41</v>
      </c>
      <c r="I52" s="27">
        <v>132.27000000000001</v>
      </c>
    </row>
    <row r="53" spans="2:9" ht="30" customHeight="1">
      <c r="B53" s="351" t="s">
        <v>530</v>
      </c>
      <c r="C53" s="352"/>
      <c r="D53" s="352"/>
      <c r="E53" s="352"/>
      <c r="F53" s="352"/>
      <c r="G53" s="352"/>
      <c r="H53" s="352"/>
      <c r="I53" s="353"/>
    </row>
    <row r="54" spans="2:9">
      <c r="B54" s="138">
        <v>2019</v>
      </c>
      <c r="C54" s="106" t="s">
        <v>33</v>
      </c>
      <c r="D54" s="104">
        <f>D38/D23*100</f>
        <v>125.12430080795525</v>
      </c>
      <c r="E54" s="104">
        <f>E38/E23*100</f>
        <v>124.75113122171946</v>
      </c>
      <c r="F54" s="104">
        <f t="shared" ref="F54:I68" si="0">F38/F23*100</f>
        <v>127.64353041988004</v>
      </c>
      <c r="G54" s="104">
        <f t="shared" si="0"/>
        <v>93.692509855453338</v>
      </c>
      <c r="H54" s="104">
        <f t="shared" si="0"/>
        <v>94.784580498866205</v>
      </c>
      <c r="I54" s="104">
        <f t="shared" si="0"/>
        <v>95.057113187954329</v>
      </c>
    </row>
    <row r="55" spans="2:9">
      <c r="B55" s="25"/>
      <c r="C55" s="106" t="s">
        <v>34</v>
      </c>
      <c r="D55" s="104">
        <f t="shared" ref="D55:F68" si="1">D39/D24*100</f>
        <v>131.00395256916997</v>
      </c>
      <c r="E55" s="104">
        <f t="shared" si="1"/>
        <v>132.92193767355755</v>
      </c>
      <c r="F55" s="104">
        <f t="shared" si="1"/>
        <v>131.80949070050409</v>
      </c>
      <c r="G55" s="104">
        <f t="shared" si="0"/>
        <v>104.64071856287427</v>
      </c>
      <c r="H55" s="104">
        <f t="shared" si="0"/>
        <v>94.666666666666671</v>
      </c>
      <c r="I55" s="104">
        <f t="shared" si="0"/>
        <v>100.47289923608585</v>
      </c>
    </row>
    <row r="56" spans="2:9">
      <c r="B56" s="25"/>
      <c r="C56" s="106" t="s">
        <v>38</v>
      </c>
      <c r="D56" s="104">
        <f t="shared" si="1"/>
        <v>123.294923699782</v>
      </c>
      <c r="E56" s="104">
        <f t="shared" si="1"/>
        <v>123.83853769992383</v>
      </c>
      <c r="F56" s="104">
        <f t="shared" si="1"/>
        <v>118.33418847272105</v>
      </c>
      <c r="G56" s="104">
        <f t="shared" si="0"/>
        <v>100.97765363128492</v>
      </c>
      <c r="H56" s="104">
        <f t="shared" si="0"/>
        <v>96.194503171247348</v>
      </c>
      <c r="I56" s="104">
        <f t="shared" si="0"/>
        <v>101.8141097424412</v>
      </c>
    </row>
    <row r="57" spans="2:9">
      <c r="B57" s="25"/>
      <c r="C57" s="106" t="s">
        <v>39</v>
      </c>
      <c r="D57" s="104">
        <f t="shared" si="1"/>
        <v>122.39268557260191</v>
      </c>
      <c r="E57" s="104">
        <f t="shared" si="1"/>
        <v>124.46646341463416</v>
      </c>
      <c r="F57" s="104">
        <f t="shared" si="1"/>
        <v>131.87189587258092</v>
      </c>
      <c r="G57" s="104">
        <f t="shared" si="0"/>
        <v>100.71942446043165</v>
      </c>
      <c r="H57" s="104">
        <f t="shared" si="0"/>
        <v>122.34273318872016</v>
      </c>
      <c r="I57" s="104">
        <f t="shared" si="0"/>
        <v>101.32804152037855</v>
      </c>
    </row>
    <row r="58" spans="2:9">
      <c r="B58" s="25"/>
      <c r="C58" s="106" t="s">
        <v>40</v>
      </c>
      <c r="D58" s="104">
        <f t="shared" si="1"/>
        <v>122.58723671801319</v>
      </c>
      <c r="E58" s="104">
        <f t="shared" si="1"/>
        <v>122.79816513761467</v>
      </c>
      <c r="F58" s="104">
        <f t="shared" si="1"/>
        <v>130.57324840764332</v>
      </c>
      <c r="G58" s="104">
        <f t="shared" si="0"/>
        <v>94.781382228490827</v>
      </c>
      <c r="H58" s="104">
        <f t="shared" si="0"/>
        <v>127.97356828193831</v>
      </c>
      <c r="I58" s="104">
        <f t="shared" si="0"/>
        <v>101.68819044655362</v>
      </c>
    </row>
    <row r="59" spans="2:9">
      <c r="B59" s="25"/>
      <c r="C59" s="106" t="s">
        <v>41</v>
      </c>
      <c r="D59" s="104">
        <f t="shared" si="1"/>
        <v>116.76167000462181</v>
      </c>
      <c r="E59" s="104">
        <f t="shared" si="1"/>
        <v>113.98026315789475</v>
      </c>
      <c r="F59" s="104">
        <f t="shared" si="1"/>
        <v>121.3810316139767</v>
      </c>
      <c r="G59" s="104">
        <f t="shared" si="0"/>
        <v>99.007092198581574</v>
      </c>
      <c r="H59" s="104">
        <f t="shared" si="0"/>
        <v>121.47368421052632</v>
      </c>
      <c r="I59" s="104">
        <f t="shared" si="0"/>
        <v>100.22800534633227</v>
      </c>
    </row>
    <row r="60" spans="2:9">
      <c r="B60" s="25"/>
      <c r="C60" s="106" t="s">
        <v>42</v>
      </c>
      <c r="D60" s="104">
        <f t="shared" si="1"/>
        <v>102.31410058623882</v>
      </c>
      <c r="E60" s="104">
        <f t="shared" si="1"/>
        <v>101.60420215786485</v>
      </c>
      <c r="F60" s="104">
        <f t="shared" si="1"/>
        <v>106.49328573856876</v>
      </c>
      <c r="G60" s="104">
        <f t="shared" si="0"/>
        <v>89.931034482758605</v>
      </c>
      <c r="H60" s="104">
        <f t="shared" si="0"/>
        <v>119.40928270042195</v>
      </c>
      <c r="I60" s="104">
        <f t="shared" si="0"/>
        <v>98.493717318348558</v>
      </c>
    </row>
    <row r="61" spans="2:9">
      <c r="B61" s="25"/>
      <c r="C61" s="106" t="s">
        <v>43</v>
      </c>
      <c r="D61" s="104">
        <f t="shared" si="1"/>
        <v>91.17398648648647</v>
      </c>
      <c r="E61" s="104">
        <f t="shared" si="1"/>
        <v>91.329709664589672</v>
      </c>
      <c r="F61" s="104">
        <f t="shared" si="1"/>
        <v>92.566641279512567</v>
      </c>
      <c r="G61" s="104">
        <f t="shared" si="0"/>
        <v>98.401162790697668</v>
      </c>
      <c r="H61" s="104">
        <f t="shared" si="0"/>
        <v>119.05737704918032</v>
      </c>
      <c r="I61" s="104">
        <f t="shared" si="0"/>
        <v>97.020354461728971</v>
      </c>
    </row>
    <row r="62" spans="2:9">
      <c r="B62" s="25"/>
      <c r="C62" s="106" t="s">
        <v>44</v>
      </c>
      <c r="D62" s="104">
        <f t="shared" si="1"/>
        <v>83.107337473070586</v>
      </c>
      <c r="E62" s="104">
        <f t="shared" si="1"/>
        <v>80.91721262656344</v>
      </c>
      <c r="F62" s="104">
        <f t="shared" si="1"/>
        <v>81.850928234968123</v>
      </c>
      <c r="G62" s="104">
        <f t="shared" si="0"/>
        <v>90.71729957805907</v>
      </c>
      <c r="H62" s="104">
        <f t="shared" si="0"/>
        <v>122.45322245322245</v>
      </c>
      <c r="I62" s="104">
        <f t="shared" si="0"/>
        <v>96.855677876640016</v>
      </c>
    </row>
    <row r="63" spans="2:9">
      <c r="B63" s="25"/>
      <c r="C63" s="106" t="s">
        <v>32</v>
      </c>
      <c r="D63" s="104">
        <f t="shared" si="1"/>
        <v>81.975432439207836</v>
      </c>
      <c r="E63" s="104">
        <f t="shared" si="1"/>
        <v>83.298843578819231</v>
      </c>
      <c r="F63" s="104">
        <f t="shared" si="1"/>
        <v>77.357712400329945</v>
      </c>
      <c r="G63" s="104">
        <f t="shared" si="0"/>
        <v>91.988555078683831</v>
      </c>
      <c r="H63" s="104">
        <f t="shared" si="0"/>
        <v>129.04656319290467</v>
      </c>
      <c r="I63" s="104">
        <f t="shared" si="0"/>
        <v>96.447865018870729</v>
      </c>
    </row>
    <row r="64" spans="2:9">
      <c r="B64" s="25"/>
      <c r="C64" s="106" t="s">
        <v>50</v>
      </c>
      <c r="D64" s="104">
        <f t="shared" si="1"/>
        <v>82.22138930534733</v>
      </c>
      <c r="E64" s="104">
        <f t="shared" si="1"/>
        <v>84.110220927409571</v>
      </c>
      <c r="F64" s="104">
        <f t="shared" si="1"/>
        <v>74.871099050203526</v>
      </c>
      <c r="G64" s="104">
        <f t="shared" si="0"/>
        <v>94.532374100719423</v>
      </c>
      <c r="H64" s="104">
        <f t="shared" si="0"/>
        <v>132.63888888888889</v>
      </c>
      <c r="I64" s="104">
        <f t="shared" si="0"/>
        <v>95.502165106858499</v>
      </c>
    </row>
    <row r="65" spans="2:9">
      <c r="B65" s="25"/>
      <c r="C65" s="106" t="s">
        <v>46</v>
      </c>
      <c r="D65" s="104">
        <f t="shared" si="1"/>
        <v>82.589892499691089</v>
      </c>
      <c r="E65" s="104">
        <f t="shared" si="1"/>
        <v>84.59063282087952</v>
      </c>
      <c r="F65" s="104">
        <f t="shared" si="1"/>
        <v>85.362517099863211</v>
      </c>
      <c r="G65" s="104">
        <f t="shared" si="0"/>
        <v>86.469072164948457</v>
      </c>
      <c r="H65" s="104">
        <f t="shared" si="0"/>
        <v>143.29411764705881</v>
      </c>
      <c r="I65" s="104">
        <f t="shared" si="0"/>
        <v>96.991273996509591</v>
      </c>
    </row>
    <row r="66" spans="2:9">
      <c r="B66" s="25"/>
      <c r="C66" s="106" t="s">
        <v>51</v>
      </c>
      <c r="D66" s="104">
        <f t="shared" si="1"/>
        <v>124.24717691342535</v>
      </c>
      <c r="E66" s="104">
        <f t="shared" si="1"/>
        <v>124.70588235294117</v>
      </c>
      <c r="F66" s="104">
        <f t="shared" si="1"/>
        <v>127.41417216303061</v>
      </c>
      <c r="G66" s="104">
        <f t="shared" si="0"/>
        <v>94</v>
      </c>
      <c r="H66" s="104">
        <f t="shared" si="0"/>
        <v>111.03752759381898</v>
      </c>
      <c r="I66" s="104">
        <f t="shared" si="0"/>
        <v>99.985011990407671</v>
      </c>
    </row>
    <row r="67" spans="2:9">
      <c r="B67" s="25"/>
      <c r="C67" s="106" t="s">
        <v>48</v>
      </c>
      <c r="D67" s="104">
        <f t="shared" si="1"/>
        <v>90.503875968992247</v>
      </c>
      <c r="E67" s="104">
        <f t="shared" si="1"/>
        <v>90.067166106949117</v>
      </c>
      <c r="F67" s="104">
        <f t="shared" si="1"/>
        <v>91.004151929878518</v>
      </c>
      <c r="G67" s="104">
        <f t="shared" si="0"/>
        <v>82.465057179161377</v>
      </c>
      <c r="H67" s="104">
        <f t="shared" si="0"/>
        <v>129.46428571428569</v>
      </c>
      <c r="I67" s="104">
        <f t="shared" si="0"/>
        <v>96.803248431155424</v>
      </c>
    </row>
    <row r="68" spans="2:9">
      <c r="B68" s="25"/>
      <c r="C68" s="106" t="s">
        <v>49</v>
      </c>
      <c r="D68" s="104">
        <f t="shared" si="1"/>
        <v>99.724238026124794</v>
      </c>
      <c r="E68" s="104">
        <f t="shared" si="1"/>
        <v>100.85777531820699</v>
      </c>
      <c r="F68" s="104">
        <f t="shared" si="1"/>
        <v>100.06365372374285</v>
      </c>
      <c r="G68" s="104">
        <f t="shared" si="0"/>
        <v>86.490066225165563</v>
      </c>
      <c r="H68" s="104">
        <f t="shared" si="0"/>
        <v>119.95565410199558</v>
      </c>
      <c r="I68" s="104">
        <f t="shared" si="0"/>
        <v>98.385897054448094</v>
      </c>
    </row>
    <row r="69" spans="2:9" ht="66" customHeight="1">
      <c r="B69" s="368" t="s">
        <v>203</v>
      </c>
      <c r="C69" s="369"/>
      <c r="D69" s="369"/>
      <c r="E69" s="369"/>
      <c r="F69" s="369"/>
      <c r="G69" s="369"/>
      <c r="H69" s="369"/>
      <c r="I69" s="370"/>
    </row>
    <row r="82" spans="7:8">
      <c r="G82" s="103" t="s">
        <v>33</v>
      </c>
      <c r="H82" s="103">
        <v>4.18</v>
      </c>
    </row>
    <row r="83" spans="7:8">
      <c r="G83" s="103" t="s">
        <v>34</v>
      </c>
      <c r="H83" s="103">
        <v>4.26</v>
      </c>
    </row>
    <row r="84" spans="7:8">
      <c r="G84" s="103" t="s">
        <v>38</v>
      </c>
      <c r="H84" s="103">
        <v>4.55</v>
      </c>
    </row>
    <row r="85" spans="7:8">
      <c r="G85" s="103" t="s">
        <v>39</v>
      </c>
      <c r="H85" s="103">
        <v>5.64</v>
      </c>
    </row>
    <row r="86" spans="7:8">
      <c r="G86" s="103" t="s">
        <v>40</v>
      </c>
      <c r="H86" s="103">
        <v>5.81</v>
      </c>
    </row>
    <row r="87" spans="7:8">
      <c r="G87" s="103" t="s">
        <v>41</v>
      </c>
      <c r="H87" s="103">
        <v>5.77</v>
      </c>
    </row>
    <row r="88" spans="7:8">
      <c r="G88" s="103" t="s">
        <v>42</v>
      </c>
      <c r="H88" s="103">
        <v>5.66</v>
      </c>
    </row>
    <row r="89" spans="7:8">
      <c r="G89" s="103" t="s">
        <v>43</v>
      </c>
      <c r="H89" s="103">
        <v>5.81</v>
      </c>
    </row>
    <row r="90" spans="7:8">
      <c r="G90" s="103" t="s">
        <v>44</v>
      </c>
      <c r="H90" s="103">
        <v>5.89</v>
      </c>
    </row>
    <row r="91" spans="7:8">
      <c r="G91" s="103" t="s">
        <v>32</v>
      </c>
      <c r="H91" s="103">
        <v>5.82</v>
      </c>
    </row>
    <row r="92" spans="7:8">
      <c r="G92" s="103" t="s">
        <v>50</v>
      </c>
      <c r="H92" s="103">
        <v>5.73</v>
      </c>
    </row>
    <row r="93" spans="7:8">
      <c r="G93" s="103" t="s">
        <v>46</v>
      </c>
      <c r="H93" s="103">
        <v>6.09</v>
      </c>
    </row>
  </sheetData>
  <mergeCells count="15">
    <mergeCell ref="B53:I53"/>
    <mergeCell ref="B69:I69"/>
    <mergeCell ref="B1:I1"/>
    <mergeCell ref="B4:C7"/>
    <mergeCell ref="D4:F4"/>
    <mergeCell ref="G4:H4"/>
    <mergeCell ref="I4:I7"/>
    <mergeCell ref="D5:D6"/>
    <mergeCell ref="E5:F5"/>
    <mergeCell ref="G5:G6"/>
    <mergeCell ref="H5:H6"/>
    <mergeCell ref="D7:F7"/>
    <mergeCell ref="G7:H7"/>
    <mergeCell ref="B2:I2"/>
    <mergeCell ref="H3:I3"/>
  </mergeCells>
  <hyperlinks>
    <hyperlink ref="H3" location="'Spis treści   Contents'!A1" display="'Spis treści   Contents'!A1"/>
    <hyperlink ref="H3:I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106"/>
  <sheetViews>
    <sheetView zoomScaleNormal="100" workbookViewId="0">
      <pane xSplit="3" ySplit="7" topLeftCell="D8" activePane="bottomRight" state="frozen"/>
      <selection activeCell="E3" sqref="E3:F3"/>
      <selection pane="topRight" activeCell="E3" sqref="E3:F3"/>
      <selection pane="bottomLeft" activeCell="E3" sqref="E3:F3"/>
      <selection pane="bottomRight" activeCell="I1" sqref="I1"/>
    </sheetView>
  </sheetViews>
  <sheetFormatPr defaultRowHeight="11.25"/>
  <cols>
    <col min="1" max="1" width="2.7109375" style="103" customWidth="1"/>
    <col min="2" max="2" width="6.5703125" style="4" customWidth="1"/>
    <col min="3" max="3" width="9.7109375" style="28" customWidth="1"/>
    <col min="4" max="6" width="11.85546875" style="103" customWidth="1"/>
    <col min="7" max="16384" width="9.140625" style="103"/>
  </cols>
  <sheetData>
    <row r="1" spans="2:6" s="45" customFormat="1" ht="25.5" customHeight="1">
      <c r="B1" s="354" t="s">
        <v>453</v>
      </c>
      <c r="C1" s="404"/>
      <c r="D1" s="404"/>
      <c r="E1" s="404"/>
      <c r="F1" s="405"/>
    </row>
    <row r="2" spans="2:6" s="45" customFormat="1" ht="12.75" customHeight="1">
      <c r="B2" s="367" t="s">
        <v>122</v>
      </c>
      <c r="C2" s="367"/>
      <c r="D2" s="367"/>
      <c r="E2" s="367"/>
      <c r="F2" s="367"/>
    </row>
    <row r="3" spans="2:6" ht="30" customHeight="1">
      <c r="B3" s="85"/>
      <c r="C3" s="86"/>
      <c r="D3" s="84"/>
      <c r="E3" s="364" t="s">
        <v>502</v>
      </c>
      <c r="F3" s="364"/>
    </row>
    <row r="4" spans="2:6">
      <c r="B4" s="357" t="s">
        <v>188</v>
      </c>
      <c r="C4" s="358"/>
      <c r="D4" s="358" t="s">
        <v>193</v>
      </c>
      <c r="E4" s="358"/>
      <c r="F4" s="359"/>
    </row>
    <row r="5" spans="2:6" ht="24" customHeight="1">
      <c r="B5" s="357"/>
      <c r="C5" s="358"/>
      <c r="D5" s="358" t="s">
        <v>194</v>
      </c>
      <c r="E5" s="358"/>
      <c r="F5" s="359" t="s">
        <v>145</v>
      </c>
    </row>
    <row r="6" spans="2:6" ht="22.5">
      <c r="B6" s="357"/>
      <c r="C6" s="358"/>
      <c r="D6" s="139" t="s">
        <v>195</v>
      </c>
      <c r="E6" s="139" t="s">
        <v>196</v>
      </c>
      <c r="F6" s="359"/>
    </row>
    <row r="7" spans="2:6">
      <c r="B7" s="357"/>
      <c r="C7" s="358"/>
      <c r="D7" s="358" t="s">
        <v>535</v>
      </c>
      <c r="E7" s="358"/>
      <c r="F7" s="359"/>
    </row>
    <row r="8" spans="2:6">
      <c r="B8" s="138">
        <v>2017</v>
      </c>
      <c r="C8" s="106" t="s">
        <v>33</v>
      </c>
      <c r="D8" s="26">
        <v>93.33</v>
      </c>
      <c r="E8" s="26" t="s">
        <v>52</v>
      </c>
      <c r="F8" s="27">
        <v>98.48</v>
      </c>
    </row>
    <row r="9" spans="2:6">
      <c r="B9" s="25"/>
      <c r="C9" s="106" t="s">
        <v>34</v>
      </c>
      <c r="D9" s="26">
        <v>93.33</v>
      </c>
      <c r="E9" s="26" t="s">
        <v>52</v>
      </c>
      <c r="F9" s="27">
        <v>95.96</v>
      </c>
    </row>
    <row r="10" spans="2:6">
      <c r="B10" s="25"/>
      <c r="C10" s="106" t="s">
        <v>38</v>
      </c>
      <c r="D10" s="26">
        <v>93.33</v>
      </c>
      <c r="E10" s="26" t="s">
        <v>52</v>
      </c>
      <c r="F10" s="27">
        <v>103.44</v>
      </c>
    </row>
    <row r="11" spans="2:6">
      <c r="B11" s="25"/>
      <c r="C11" s="106" t="s">
        <v>39</v>
      </c>
      <c r="D11" s="26">
        <v>86.67</v>
      </c>
      <c r="E11" s="26" t="s">
        <v>52</v>
      </c>
      <c r="F11" s="27">
        <v>98.34</v>
      </c>
    </row>
    <row r="12" spans="2:6">
      <c r="B12" s="25"/>
      <c r="C12" s="106" t="s">
        <v>40</v>
      </c>
      <c r="D12" s="26" t="s">
        <v>52</v>
      </c>
      <c r="E12" s="26" t="s">
        <v>52</v>
      </c>
      <c r="F12" s="27">
        <v>103.14</v>
      </c>
    </row>
    <row r="13" spans="2:6">
      <c r="B13" s="25"/>
      <c r="C13" s="106" t="s">
        <v>41</v>
      </c>
      <c r="D13" s="26" t="s">
        <v>52</v>
      </c>
      <c r="E13" s="26" t="s">
        <v>52</v>
      </c>
      <c r="F13" s="27">
        <v>105.83</v>
      </c>
    </row>
    <row r="14" spans="2:6">
      <c r="B14" s="25"/>
      <c r="C14" s="106" t="s">
        <v>42</v>
      </c>
      <c r="D14" s="26">
        <v>93.33</v>
      </c>
      <c r="E14" s="26" t="s">
        <v>52</v>
      </c>
      <c r="F14" s="27">
        <v>110.83</v>
      </c>
    </row>
    <row r="15" spans="2:6">
      <c r="B15" s="25"/>
      <c r="C15" s="106" t="s">
        <v>43</v>
      </c>
      <c r="D15" s="26" t="s">
        <v>52</v>
      </c>
      <c r="E15" s="26" t="s">
        <v>52</v>
      </c>
      <c r="F15" s="27">
        <v>128.9</v>
      </c>
    </row>
    <row r="16" spans="2:6">
      <c r="B16" s="25"/>
      <c r="C16" s="106" t="s">
        <v>44</v>
      </c>
      <c r="D16" s="26">
        <v>93.33</v>
      </c>
      <c r="E16" s="26" t="s">
        <v>52</v>
      </c>
      <c r="F16" s="27">
        <v>106.63</v>
      </c>
    </row>
    <row r="17" spans="2:6">
      <c r="B17" s="25"/>
      <c r="C17" s="106" t="s">
        <v>32</v>
      </c>
      <c r="D17" s="26" t="s">
        <v>52</v>
      </c>
      <c r="E17" s="26" t="s">
        <v>52</v>
      </c>
      <c r="F17" s="27">
        <v>103.89</v>
      </c>
    </row>
    <row r="18" spans="2:6">
      <c r="B18" s="25"/>
      <c r="C18" s="106" t="s">
        <v>45</v>
      </c>
      <c r="D18" s="26" t="s">
        <v>52</v>
      </c>
      <c r="E18" s="26" t="s">
        <v>52</v>
      </c>
      <c r="F18" s="27">
        <v>107.39</v>
      </c>
    </row>
    <row r="19" spans="2:6">
      <c r="B19" s="25"/>
      <c r="C19" s="106" t="s">
        <v>46</v>
      </c>
      <c r="D19" s="26">
        <v>105</v>
      </c>
      <c r="E19" s="26" t="s">
        <v>52</v>
      </c>
      <c r="F19" s="27">
        <v>106.92</v>
      </c>
    </row>
    <row r="20" spans="2:6">
      <c r="B20" s="25"/>
      <c r="C20" s="106" t="s">
        <v>47</v>
      </c>
      <c r="D20" s="26">
        <v>91.67</v>
      </c>
      <c r="E20" s="26" t="s">
        <v>52</v>
      </c>
      <c r="F20" s="27">
        <v>100.87</v>
      </c>
    </row>
    <row r="21" spans="2:6">
      <c r="B21" s="25"/>
      <c r="C21" s="106" t="s">
        <v>48</v>
      </c>
      <c r="D21" s="26">
        <v>97.22</v>
      </c>
      <c r="E21" s="26" t="s">
        <v>52</v>
      </c>
      <c r="F21" s="27">
        <v>110.76</v>
      </c>
    </row>
    <row r="22" spans="2:6">
      <c r="B22" s="25"/>
      <c r="C22" s="106" t="s">
        <v>49</v>
      </c>
      <c r="D22" s="26">
        <v>94.05</v>
      </c>
      <c r="E22" s="26" t="s">
        <v>52</v>
      </c>
      <c r="F22" s="27">
        <v>105.81</v>
      </c>
    </row>
    <row r="23" spans="2:6" s="312" customFormat="1" ht="30" customHeight="1">
      <c r="B23" s="329">
        <v>2018</v>
      </c>
      <c r="C23" s="333" t="s">
        <v>33</v>
      </c>
      <c r="D23" s="330">
        <v>105</v>
      </c>
      <c r="E23" s="330" t="s">
        <v>52</v>
      </c>
      <c r="F23" s="331">
        <v>106.76</v>
      </c>
    </row>
    <row r="24" spans="2:6">
      <c r="B24" s="25"/>
      <c r="C24" s="106" t="s">
        <v>34</v>
      </c>
      <c r="D24" s="26">
        <v>100</v>
      </c>
      <c r="E24" s="26" t="s">
        <v>52</v>
      </c>
      <c r="F24" s="27">
        <v>104.04</v>
      </c>
    </row>
    <row r="25" spans="2:6">
      <c r="B25" s="25"/>
      <c r="C25" s="106" t="s">
        <v>38</v>
      </c>
      <c r="D25" s="26">
        <v>105</v>
      </c>
      <c r="E25" s="26" t="s">
        <v>52</v>
      </c>
      <c r="F25" s="27">
        <v>106.76</v>
      </c>
    </row>
    <row r="26" spans="2:6">
      <c r="B26" s="25"/>
      <c r="C26" s="106" t="s">
        <v>39</v>
      </c>
      <c r="D26" s="26" t="s">
        <v>52</v>
      </c>
      <c r="E26" s="26" t="s">
        <v>52</v>
      </c>
      <c r="F26" s="27">
        <v>108.97</v>
      </c>
    </row>
    <row r="27" spans="2:6">
      <c r="B27" s="25"/>
      <c r="C27" s="106" t="s">
        <v>40</v>
      </c>
      <c r="D27" s="26">
        <v>100</v>
      </c>
      <c r="E27" s="26" t="s">
        <v>52</v>
      </c>
      <c r="F27" s="27">
        <v>108.65</v>
      </c>
    </row>
    <row r="28" spans="2:6">
      <c r="B28" s="25"/>
      <c r="C28" s="106" t="s">
        <v>41</v>
      </c>
      <c r="D28" s="26">
        <v>100</v>
      </c>
      <c r="E28" s="26" t="s">
        <v>52</v>
      </c>
      <c r="F28" s="27">
        <v>116.25</v>
      </c>
    </row>
    <row r="29" spans="2:6">
      <c r="B29" s="25"/>
      <c r="C29" s="106" t="s">
        <v>42</v>
      </c>
      <c r="D29" s="26" t="s">
        <v>52</v>
      </c>
      <c r="E29" s="26" t="s">
        <v>52</v>
      </c>
      <c r="F29" s="27">
        <v>111.11</v>
      </c>
    </row>
    <row r="30" spans="2:6">
      <c r="B30" s="25"/>
      <c r="C30" s="106" t="s">
        <v>43</v>
      </c>
      <c r="D30" s="26" t="s">
        <v>52</v>
      </c>
      <c r="E30" s="26" t="s">
        <v>52</v>
      </c>
      <c r="F30" s="27">
        <v>129.19</v>
      </c>
    </row>
    <row r="31" spans="2:6">
      <c r="B31" s="25"/>
      <c r="C31" s="106" t="s">
        <v>44</v>
      </c>
      <c r="D31" s="26">
        <v>120</v>
      </c>
      <c r="E31" s="26" t="s">
        <v>52</v>
      </c>
      <c r="F31" s="27">
        <v>125.9</v>
      </c>
    </row>
    <row r="32" spans="2:6">
      <c r="B32" s="25"/>
      <c r="C32" s="106" t="s">
        <v>32</v>
      </c>
      <c r="D32" s="26">
        <v>110</v>
      </c>
      <c r="E32" s="26" t="s">
        <v>52</v>
      </c>
      <c r="F32" s="27">
        <v>127.77</v>
      </c>
    </row>
    <row r="33" spans="2:7">
      <c r="B33" s="25"/>
      <c r="C33" s="106" t="s">
        <v>45</v>
      </c>
      <c r="D33" s="26">
        <v>115</v>
      </c>
      <c r="E33" s="26" t="s">
        <v>52</v>
      </c>
      <c r="F33" s="27">
        <v>123.95</v>
      </c>
    </row>
    <row r="34" spans="2:7">
      <c r="B34" s="25"/>
      <c r="C34" s="106" t="s">
        <v>46</v>
      </c>
      <c r="D34" s="26" t="s">
        <v>52</v>
      </c>
      <c r="E34" s="26" t="s">
        <v>52</v>
      </c>
      <c r="F34" s="27">
        <v>137.84</v>
      </c>
    </row>
    <row r="35" spans="2:7" s="211" customFormat="1">
      <c r="B35" s="212"/>
      <c r="C35" s="257" t="s">
        <v>47</v>
      </c>
      <c r="D35" s="258">
        <v>102</v>
      </c>
      <c r="E35" s="258" t="s">
        <v>52</v>
      </c>
      <c r="F35" s="259">
        <v>108.57</v>
      </c>
    </row>
    <row r="36" spans="2:7" s="211" customFormat="1">
      <c r="B36" s="212"/>
      <c r="C36" s="257" t="s">
        <v>48</v>
      </c>
      <c r="D36" s="258">
        <v>115</v>
      </c>
      <c r="E36" s="258" t="s">
        <v>52</v>
      </c>
      <c r="F36" s="259">
        <v>125.96</v>
      </c>
      <c r="G36" s="261"/>
    </row>
    <row r="37" spans="2:7" s="211" customFormat="1">
      <c r="B37" s="212"/>
      <c r="C37" s="257" t="s">
        <v>49</v>
      </c>
      <c r="D37" s="258">
        <v>106.88</v>
      </c>
      <c r="E37" s="258" t="s">
        <v>52</v>
      </c>
      <c r="F37" s="259">
        <v>117.27</v>
      </c>
      <c r="G37" s="261"/>
    </row>
    <row r="38" spans="2:7" s="336" customFormat="1" ht="30" customHeight="1">
      <c r="B38" s="335">
        <v>2019</v>
      </c>
      <c r="C38" s="337" t="s">
        <v>33</v>
      </c>
      <c r="D38" s="154">
        <v>106.67</v>
      </c>
      <c r="E38" s="155" t="s">
        <v>52</v>
      </c>
      <c r="F38" s="260">
        <v>143.16999999999999</v>
      </c>
      <c r="G38" s="263"/>
    </row>
    <row r="39" spans="2:7" s="211" customFormat="1">
      <c r="B39" s="212"/>
      <c r="C39" s="257" t="s">
        <v>34</v>
      </c>
      <c r="D39" s="154">
        <v>113.33</v>
      </c>
      <c r="E39" s="155" t="s">
        <v>52</v>
      </c>
      <c r="F39" s="260">
        <v>157.99</v>
      </c>
      <c r="G39" s="263"/>
    </row>
    <row r="40" spans="2:7" s="211" customFormat="1">
      <c r="B40" s="212"/>
      <c r="C40" s="257" t="s">
        <v>38</v>
      </c>
      <c r="D40" s="154">
        <v>107.5</v>
      </c>
      <c r="E40" s="155">
        <v>93.33</v>
      </c>
      <c r="F40" s="260">
        <v>169.68</v>
      </c>
      <c r="G40" s="263"/>
    </row>
    <row r="41" spans="2:7" s="211" customFormat="1">
      <c r="B41" s="212"/>
      <c r="C41" s="257" t="s">
        <v>39</v>
      </c>
      <c r="D41" s="154">
        <v>118</v>
      </c>
      <c r="E41" s="155">
        <v>96.67</v>
      </c>
      <c r="F41" s="260">
        <v>175.91</v>
      </c>
      <c r="G41" s="263"/>
    </row>
    <row r="42" spans="2:7" s="211" customFormat="1">
      <c r="B42" s="212"/>
      <c r="C42" s="257" t="s">
        <v>40</v>
      </c>
      <c r="D42" s="154">
        <v>115</v>
      </c>
      <c r="E42" s="155" t="s">
        <v>52</v>
      </c>
      <c r="F42" s="260">
        <v>221.35</v>
      </c>
      <c r="G42" s="263"/>
    </row>
    <row r="43" spans="2:7" s="211" customFormat="1">
      <c r="B43" s="212"/>
      <c r="C43" s="257" t="s">
        <v>41</v>
      </c>
      <c r="D43" s="154">
        <v>122</v>
      </c>
      <c r="E43" s="155"/>
      <c r="F43" s="260">
        <v>201.11</v>
      </c>
      <c r="G43" s="263"/>
    </row>
    <row r="44" spans="2:7" s="211" customFormat="1">
      <c r="B44" s="212"/>
      <c r="C44" s="257" t="s">
        <v>42</v>
      </c>
      <c r="D44" s="154">
        <v>115</v>
      </c>
      <c r="E44" s="155" t="s">
        <v>52</v>
      </c>
      <c r="F44" s="260">
        <v>196.25</v>
      </c>
      <c r="G44" s="264"/>
    </row>
    <row r="45" spans="2:7" s="211" customFormat="1">
      <c r="B45" s="212"/>
      <c r="C45" s="257" t="s">
        <v>43</v>
      </c>
      <c r="D45" s="154">
        <v>110</v>
      </c>
      <c r="E45" s="155" t="s">
        <v>52</v>
      </c>
      <c r="F45" s="260">
        <v>252.03</v>
      </c>
    </row>
    <row r="46" spans="2:7" s="211" customFormat="1">
      <c r="B46" s="212"/>
      <c r="C46" s="257" t="s">
        <v>44</v>
      </c>
      <c r="D46" s="154">
        <v>114</v>
      </c>
      <c r="E46" s="155">
        <v>90</v>
      </c>
      <c r="F46" s="260">
        <v>242.19</v>
      </c>
    </row>
    <row r="47" spans="2:7" s="211" customFormat="1">
      <c r="B47" s="212"/>
      <c r="C47" s="257" t="s">
        <v>32</v>
      </c>
      <c r="D47" s="155">
        <v>112.5</v>
      </c>
      <c r="E47" s="155">
        <v>86.67</v>
      </c>
      <c r="F47" s="260">
        <v>225.25</v>
      </c>
    </row>
    <row r="48" spans="2:7" s="211" customFormat="1">
      <c r="B48" s="212"/>
      <c r="C48" s="257" t="s">
        <v>45</v>
      </c>
      <c r="D48" s="154">
        <v>112.5</v>
      </c>
      <c r="E48" s="155">
        <v>90</v>
      </c>
      <c r="F48" s="260">
        <v>215.25</v>
      </c>
    </row>
    <row r="49" spans="2:6" s="211" customFormat="1">
      <c r="B49" s="212"/>
      <c r="C49" s="257" t="s">
        <v>46</v>
      </c>
      <c r="D49" s="154">
        <v>112.5</v>
      </c>
      <c r="E49" s="155">
        <v>90</v>
      </c>
      <c r="F49" s="260">
        <v>217.46</v>
      </c>
    </row>
    <row r="50" spans="2:6" s="211" customFormat="1">
      <c r="B50" s="212"/>
      <c r="C50" s="257" t="s">
        <v>47</v>
      </c>
      <c r="D50" s="258">
        <v>113.75</v>
      </c>
      <c r="E50" s="258">
        <v>95</v>
      </c>
      <c r="F50" s="259">
        <v>178.2</v>
      </c>
    </row>
    <row r="51" spans="2:6" s="211" customFormat="1">
      <c r="B51" s="212"/>
      <c r="C51" s="257" t="s">
        <v>48</v>
      </c>
      <c r="D51" s="258">
        <v>112.75</v>
      </c>
      <c r="E51" s="258">
        <v>89.17</v>
      </c>
      <c r="F51" s="259">
        <v>224.74</v>
      </c>
    </row>
    <row r="52" spans="2:6" s="211" customFormat="1">
      <c r="B52" s="212"/>
      <c r="C52" s="257" t="s">
        <v>49</v>
      </c>
      <c r="D52" s="258">
        <v>113.25</v>
      </c>
      <c r="E52" s="258">
        <v>91.11</v>
      </c>
      <c r="F52" s="259">
        <v>201.47</v>
      </c>
    </row>
    <row r="53" spans="2:6" s="211" customFormat="1" ht="30" customHeight="1">
      <c r="B53" s="385" t="s">
        <v>530</v>
      </c>
      <c r="C53" s="418"/>
      <c r="D53" s="418"/>
      <c r="E53" s="418"/>
      <c r="F53" s="383"/>
    </row>
    <row r="54" spans="2:6" s="211" customFormat="1">
      <c r="B54" s="256">
        <v>2019</v>
      </c>
      <c r="C54" s="257" t="s">
        <v>33</v>
      </c>
      <c r="D54" s="205">
        <f>D38/D23*100</f>
        <v>101.59047619047618</v>
      </c>
      <c r="E54" s="205" t="s">
        <v>543</v>
      </c>
      <c r="F54" s="205">
        <f t="shared" ref="F54" si="0">F38/F23*100</f>
        <v>134.10453353315847</v>
      </c>
    </row>
    <row r="55" spans="2:6" s="211" customFormat="1">
      <c r="B55" s="256"/>
      <c r="C55" s="257" t="s">
        <v>34</v>
      </c>
      <c r="D55" s="205">
        <f t="shared" ref="D55:F68" si="1">D39/D24*100</f>
        <v>113.33</v>
      </c>
      <c r="E55" s="205" t="s">
        <v>543</v>
      </c>
      <c r="F55" s="205">
        <f t="shared" si="1"/>
        <v>151.85505574778929</v>
      </c>
    </row>
    <row r="56" spans="2:6" s="211" customFormat="1">
      <c r="B56" s="256"/>
      <c r="C56" s="257" t="s">
        <v>38</v>
      </c>
      <c r="D56" s="205">
        <f t="shared" si="1"/>
        <v>102.38095238095238</v>
      </c>
      <c r="E56" s="205" t="s">
        <v>543</v>
      </c>
      <c r="F56" s="205">
        <f t="shared" si="1"/>
        <v>158.93593106032222</v>
      </c>
    </row>
    <row r="57" spans="2:6" s="211" customFormat="1">
      <c r="B57" s="256"/>
      <c r="C57" s="257" t="s">
        <v>39</v>
      </c>
      <c r="D57" s="205" t="s">
        <v>543</v>
      </c>
      <c r="E57" s="205" t="s">
        <v>543</v>
      </c>
      <c r="F57" s="205">
        <f t="shared" si="1"/>
        <v>161.42975130769938</v>
      </c>
    </row>
    <row r="58" spans="2:6" s="211" customFormat="1">
      <c r="B58" s="256"/>
      <c r="C58" s="257" t="s">
        <v>40</v>
      </c>
      <c r="D58" s="205">
        <f t="shared" si="1"/>
        <v>114.99999999999999</v>
      </c>
      <c r="E58" s="205" t="s">
        <v>543</v>
      </c>
      <c r="F58" s="205">
        <f t="shared" si="1"/>
        <v>203.72756557754258</v>
      </c>
    </row>
    <row r="59" spans="2:6" s="211" customFormat="1">
      <c r="B59" s="256"/>
      <c r="C59" s="257" t="s">
        <v>41</v>
      </c>
      <c r="D59" s="205">
        <f t="shared" si="1"/>
        <v>122</v>
      </c>
      <c r="E59" s="205" t="s">
        <v>543</v>
      </c>
      <c r="F59" s="205">
        <f t="shared" si="1"/>
        <v>172.99784946236559</v>
      </c>
    </row>
    <row r="60" spans="2:6" s="211" customFormat="1">
      <c r="B60" s="256"/>
      <c r="C60" s="257" t="s">
        <v>42</v>
      </c>
      <c r="D60" s="205" t="s">
        <v>543</v>
      </c>
      <c r="E60" s="205" t="s">
        <v>543</v>
      </c>
      <c r="F60" s="205">
        <f t="shared" si="1"/>
        <v>176.62676626766267</v>
      </c>
    </row>
    <row r="61" spans="2:6" s="211" customFormat="1">
      <c r="B61" s="256"/>
      <c r="C61" s="257" t="s">
        <v>43</v>
      </c>
      <c r="D61" s="205" t="s">
        <v>543</v>
      </c>
      <c r="E61" s="205" t="s">
        <v>543</v>
      </c>
      <c r="F61" s="205">
        <f t="shared" si="1"/>
        <v>195.08475888226644</v>
      </c>
    </row>
    <row r="62" spans="2:6" s="211" customFormat="1">
      <c r="B62" s="256"/>
      <c r="C62" s="257" t="s">
        <v>44</v>
      </c>
      <c r="D62" s="205">
        <f t="shared" si="1"/>
        <v>95</v>
      </c>
      <c r="E62" s="205" t="s">
        <v>543</v>
      </c>
      <c r="F62" s="205">
        <f t="shared" si="1"/>
        <v>192.36695790309767</v>
      </c>
    </row>
    <row r="63" spans="2:6" s="211" customFormat="1">
      <c r="B63" s="256"/>
      <c r="C63" s="257" t="s">
        <v>32</v>
      </c>
      <c r="D63" s="205">
        <f t="shared" si="1"/>
        <v>102.27272727272727</v>
      </c>
      <c r="E63" s="205" t="s">
        <v>543</v>
      </c>
      <c r="F63" s="205">
        <f t="shared" si="1"/>
        <v>176.29333959458401</v>
      </c>
    </row>
    <row r="64" spans="2:6" s="211" customFormat="1">
      <c r="B64" s="256"/>
      <c r="C64" s="257" t="s">
        <v>45</v>
      </c>
      <c r="D64" s="205">
        <f t="shared" si="1"/>
        <v>97.826086956521735</v>
      </c>
      <c r="E64" s="205" t="s">
        <v>543</v>
      </c>
      <c r="F64" s="205">
        <f t="shared" si="1"/>
        <v>173.65873336022591</v>
      </c>
    </row>
    <row r="65" spans="2:6" s="211" customFormat="1">
      <c r="B65" s="256"/>
      <c r="C65" s="257" t="s">
        <v>46</v>
      </c>
      <c r="D65" s="205" t="s">
        <v>543</v>
      </c>
      <c r="E65" s="205" t="s">
        <v>543</v>
      </c>
      <c r="F65" s="205">
        <f t="shared" si="1"/>
        <v>157.76262333139871</v>
      </c>
    </row>
    <row r="66" spans="2:6" s="211" customFormat="1">
      <c r="B66" s="256"/>
      <c r="C66" s="257" t="s">
        <v>47</v>
      </c>
      <c r="D66" s="205">
        <f t="shared" si="1"/>
        <v>111.51960784313727</v>
      </c>
      <c r="E66" s="205" t="s">
        <v>543</v>
      </c>
      <c r="F66" s="205">
        <f t="shared" si="1"/>
        <v>164.13373860182369</v>
      </c>
    </row>
    <row r="67" spans="2:6" s="211" customFormat="1">
      <c r="B67" s="256"/>
      <c r="C67" s="257" t="s">
        <v>48</v>
      </c>
      <c r="D67" s="205">
        <f t="shared" si="1"/>
        <v>98.043478260869563</v>
      </c>
      <c r="E67" s="205" t="s">
        <v>543</v>
      </c>
      <c r="F67" s="205">
        <f t="shared" si="1"/>
        <v>178.42172118132743</v>
      </c>
    </row>
    <row r="68" spans="2:6" s="211" customFormat="1">
      <c r="B68" s="256"/>
      <c r="C68" s="257" t="s">
        <v>49</v>
      </c>
      <c r="D68" s="205">
        <f t="shared" si="1"/>
        <v>105.95995508982037</v>
      </c>
      <c r="E68" s="205" t="s">
        <v>543</v>
      </c>
      <c r="F68" s="205">
        <f t="shared" si="1"/>
        <v>171.80011938262129</v>
      </c>
    </row>
    <row r="69" spans="2:6" s="211" customFormat="1">
      <c r="B69" s="261"/>
      <c r="C69" s="262"/>
    </row>
    <row r="70" spans="2:6" s="211" customFormat="1">
      <c r="B70" s="261"/>
      <c r="C70" s="262"/>
    </row>
    <row r="71" spans="2:6" s="211" customFormat="1">
      <c r="B71" s="261"/>
      <c r="C71" s="262"/>
    </row>
    <row r="72" spans="2:6" s="211" customFormat="1">
      <c r="B72" s="261"/>
      <c r="C72" s="262"/>
    </row>
    <row r="73" spans="2:6" s="211" customFormat="1">
      <c r="B73" s="261"/>
      <c r="C73" s="262"/>
    </row>
    <row r="74" spans="2:6" s="211" customFormat="1">
      <c r="B74" s="261"/>
      <c r="C74" s="262"/>
    </row>
    <row r="75" spans="2:6" s="211" customFormat="1">
      <c r="B75" s="261"/>
      <c r="C75" s="262"/>
    </row>
    <row r="76" spans="2:6" s="211" customFormat="1">
      <c r="B76" s="261"/>
      <c r="C76" s="262"/>
    </row>
    <row r="77" spans="2:6" s="211" customFormat="1">
      <c r="B77" s="261"/>
      <c r="C77" s="262"/>
    </row>
    <row r="78" spans="2:6" s="211" customFormat="1">
      <c r="B78" s="261"/>
      <c r="C78" s="262"/>
    </row>
    <row r="79" spans="2:6" s="211" customFormat="1">
      <c r="B79" s="261"/>
      <c r="C79" s="262"/>
    </row>
    <row r="80" spans="2:6" s="211" customFormat="1">
      <c r="B80" s="261"/>
      <c r="C80" s="262"/>
    </row>
    <row r="81" spans="2:3" s="211" customFormat="1">
      <c r="B81" s="261"/>
      <c r="C81" s="262"/>
    </row>
    <row r="82" spans="2:3" s="211" customFormat="1">
      <c r="B82" s="261"/>
      <c r="C82" s="262"/>
    </row>
    <row r="83" spans="2:3" s="211" customFormat="1">
      <c r="B83" s="261"/>
      <c r="C83" s="262"/>
    </row>
    <row r="84" spans="2:3" s="211" customFormat="1">
      <c r="B84" s="261"/>
      <c r="C84" s="262"/>
    </row>
    <row r="85" spans="2:3" s="211" customFormat="1">
      <c r="B85" s="261"/>
      <c r="C85" s="262"/>
    </row>
    <row r="86" spans="2:3" s="211" customFormat="1">
      <c r="B86" s="261"/>
      <c r="C86" s="262"/>
    </row>
    <row r="87" spans="2:3" s="211" customFormat="1">
      <c r="B87" s="261"/>
      <c r="C87" s="262"/>
    </row>
    <row r="88" spans="2:3" s="211" customFormat="1">
      <c r="B88" s="261"/>
      <c r="C88" s="262"/>
    </row>
    <row r="89" spans="2:3" s="211" customFormat="1">
      <c r="B89" s="261"/>
      <c r="C89" s="262"/>
    </row>
    <row r="90" spans="2:3" s="211" customFormat="1">
      <c r="B90" s="261"/>
      <c r="C90" s="262"/>
    </row>
    <row r="91" spans="2:3" s="211" customFormat="1">
      <c r="B91" s="261"/>
      <c r="C91" s="262"/>
    </row>
    <row r="92" spans="2:3" s="211" customFormat="1">
      <c r="B92" s="261"/>
      <c r="C92" s="262"/>
    </row>
    <row r="93" spans="2:3" s="211" customFormat="1">
      <c r="B93" s="261"/>
      <c r="C93" s="262"/>
    </row>
    <row r="94" spans="2:3" s="211" customFormat="1">
      <c r="B94" s="261"/>
      <c r="C94" s="262"/>
    </row>
    <row r="95" spans="2:3" s="211" customFormat="1">
      <c r="B95" s="261"/>
      <c r="C95" s="262"/>
    </row>
    <row r="96" spans="2:3" s="211" customFormat="1">
      <c r="B96" s="261"/>
      <c r="C96" s="262"/>
    </row>
    <row r="97" spans="2:3" s="211" customFormat="1">
      <c r="B97" s="261"/>
      <c r="C97" s="262"/>
    </row>
    <row r="98" spans="2:3" s="211" customFormat="1">
      <c r="B98" s="261"/>
      <c r="C98" s="262"/>
    </row>
    <row r="99" spans="2:3" s="211" customFormat="1">
      <c r="B99" s="261"/>
      <c r="C99" s="262"/>
    </row>
    <row r="100" spans="2:3" s="211" customFormat="1">
      <c r="B100" s="261"/>
      <c r="C100" s="262"/>
    </row>
    <row r="101" spans="2:3" s="211" customFormat="1">
      <c r="B101" s="261"/>
      <c r="C101" s="262"/>
    </row>
    <row r="102" spans="2:3" s="211" customFormat="1">
      <c r="B102" s="261"/>
      <c r="C102" s="262"/>
    </row>
    <row r="103" spans="2:3" s="211" customFormat="1">
      <c r="B103" s="261"/>
      <c r="C103" s="262"/>
    </row>
    <row r="104" spans="2:3" s="211" customFormat="1">
      <c r="B104" s="261"/>
      <c r="C104" s="262"/>
    </row>
    <row r="105" spans="2:3" s="211" customFormat="1">
      <c r="B105" s="261"/>
      <c r="C105" s="262"/>
    </row>
    <row r="106" spans="2:3" s="211" customFormat="1">
      <c r="B106" s="261"/>
      <c r="C106" s="262"/>
    </row>
  </sheetData>
  <mergeCells count="9">
    <mergeCell ref="B53:F53"/>
    <mergeCell ref="B1:F1"/>
    <mergeCell ref="B4:C7"/>
    <mergeCell ref="D4:F4"/>
    <mergeCell ref="D5:E5"/>
    <mergeCell ref="F5:F6"/>
    <mergeCell ref="D7:F7"/>
    <mergeCell ref="E3:F3"/>
    <mergeCell ref="B2:F2"/>
  </mergeCells>
  <hyperlinks>
    <hyperlink ref="E3" location="'Spis treści   Contents'!A1" display="'Spis treści   Contents'!A1"/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63"/>
  <sheetViews>
    <sheetView zoomScaleNormal="100" workbookViewId="0">
      <pane xSplit="3" ySplit="6" topLeftCell="D7" activePane="bottomRight" state="frozen"/>
      <selection activeCell="E3" sqref="E3:F3"/>
      <selection pane="topRight" activeCell="E3" sqref="E3:F3"/>
      <selection pane="bottomLeft" activeCell="E3" sqref="E3:F3"/>
      <selection pane="bottomRight" activeCell="K1" sqref="K1"/>
    </sheetView>
  </sheetViews>
  <sheetFormatPr defaultRowHeight="11.25"/>
  <cols>
    <col min="1" max="1" width="2.7109375" style="103" customWidth="1"/>
    <col min="2" max="3" width="9.140625" style="4"/>
    <col min="4" max="8" width="11.7109375" style="103" customWidth="1"/>
    <col min="9" max="16384" width="9.140625" style="103"/>
  </cols>
  <sheetData>
    <row r="1" spans="2:9" s="45" customFormat="1" ht="12.75">
      <c r="B1" s="354" t="s">
        <v>441</v>
      </c>
      <c r="C1" s="434"/>
      <c r="D1" s="434"/>
      <c r="E1" s="434"/>
      <c r="F1" s="434"/>
      <c r="G1" s="453"/>
      <c r="H1" s="454"/>
    </row>
    <row r="2" spans="2:9" s="45" customFormat="1" ht="12.75" customHeight="1">
      <c r="B2" s="361" t="s">
        <v>123</v>
      </c>
      <c r="C2" s="361"/>
      <c r="D2" s="361"/>
      <c r="E2" s="361"/>
      <c r="F2" s="361"/>
      <c r="G2" s="361"/>
      <c r="H2" s="367"/>
      <c r="I2" s="58"/>
    </row>
    <row r="3" spans="2:9" ht="30" customHeight="1">
      <c r="B3" s="85"/>
      <c r="C3" s="85"/>
      <c r="D3" s="84"/>
      <c r="E3" s="84"/>
      <c r="F3" s="141"/>
      <c r="G3" s="364" t="s">
        <v>502</v>
      </c>
      <c r="H3" s="364"/>
    </row>
    <row r="4" spans="2:9" ht="42.75" customHeight="1">
      <c r="B4" s="357" t="s">
        <v>188</v>
      </c>
      <c r="C4" s="358"/>
      <c r="D4" s="358" t="s">
        <v>189</v>
      </c>
      <c r="E4" s="358"/>
      <c r="F4" s="358"/>
      <c r="G4" s="358"/>
      <c r="H4" s="359" t="s">
        <v>511</v>
      </c>
    </row>
    <row r="5" spans="2:9" ht="25.5" customHeight="1">
      <c r="B5" s="357"/>
      <c r="C5" s="358"/>
      <c r="D5" s="358" t="s">
        <v>190</v>
      </c>
      <c r="E5" s="358"/>
      <c r="F5" s="358" t="s">
        <v>191</v>
      </c>
      <c r="G5" s="358" t="s">
        <v>512</v>
      </c>
      <c r="H5" s="359"/>
    </row>
    <row r="6" spans="2:9" ht="60" customHeight="1">
      <c r="B6" s="357"/>
      <c r="C6" s="358"/>
      <c r="D6" s="139" t="s">
        <v>192</v>
      </c>
      <c r="E6" s="139" t="s">
        <v>510</v>
      </c>
      <c r="F6" s="358"/>
      <c r="G6" s="358"/>
      <c r="H6" s="359"/>
    </row>
    <row r="7" spans="2:9">
      <c r="B7" s="138">
        <v>2017</v>
      </c>
      <c r="C7" s="161" t="s">
        <v>33</v>
      </c>
      <c r="D7" s="162" t="s">
        <v>52</v>
      </c>
      <c r="E7" s="162">
        <v>8.8000000000000007</v>
      </c>
      <c r="F7" s="162">
        <v>5.0999999999999996</v>
      </c>
      <c r="G7" s="162">
        <v>3.7</v>
      </c>
      <c r="H7" s="163">
        <v>1.4</v>
      </c>
    </row>
    <row r="8" spans="2:9">
      <c r="B8" s="25"/>
      <c r="C8" s="161" t="s">
        <v>34</v>
      </c>
      <c r="D8" s="162" t="s">
        <v>52</v>
      </c>
      <c r="E8" s="162">
        <v>8.6</v>
      </c>
      <c r="F8" s="162">
        <v>5.0999999999999996</v>
      </c>
      <c r="G8" s="162">
        <v>3.7</v>
      </c>
      <c r="H8" s="163">
        <v>1.3</v>
      </c>
    </row>
    <row r="9" spans="2:9">
      <c r="B9" s="25"/>
      <c r="C9" s="161" t="s">
        <v>38</v>
      </c>
      <c r="D9" s="162" t="s">
        <v>52</v>
      </c>
      <c r="E9" s="162">
        <v>8.9</v>
      </c>
      <c r="F9" s="162">
        <v>4.9000000000000004</v>
      </c>
      <c r="G9" s="162">
        <v>3.7</v>
      </c>
      <c r="H9" s="163">
        <v>1.3</v>
      </c>
    </row>
    <row r="10" spans="2:9">
      <c r="B10" s="25"/>
      <c r="C10" s="161" t="s">
        <v>39</v>
      </c>
      <c r="D10" s="162" t="s">
        <v>52</v>
      </c>
      <c r="E10" s="162">
        <v>9.5</v>
      </c>
      <c r="F10" s="162">
        <v>5.6</v>
      </c>
      <c r="G10" s="162">
        <v>4.2</v>
      </c>
      <c r="H10" s="163">
        <v>1.3</v>
      </c>
    </row>
    <row r="11" spans="2:9">
      <c r="B11" s="25"/>
      <c r="C11" s="161" t="s">
        <v>40</v>
      </c>
      <c r="D11" s="162" t="s">
        <v>52</v>
      </c>
      <c r="E11" s="162">
        <v>9.4</v>
      </c>
      <c r="F11" s="162">
        <v>5.5</v>
      </c>
      <c r="G11" s="162">
        <v>4.3</v>
      </c>
      <c r="H11" s="163" t="s">
        <v>52</v>
      </c>
    </row>
    <row r="12" spans="2:9">
      <c r="B12" s="25"/>
      <c r="C12" s="161" t="s">
        <v>41</v>
      </c>
      <c r="D12" s="162" t="s">
        <v>52</v>
      </c>
      <c r="E12" s="162">
        <v>9.6999999999999993</v>
      </c>
      <c r="F12" s="162">
        <v>5.4</v>
      </c>
      <c r="G12" s="162">
        <v>4.3</v>
      </c>
      <c r="H12" s="163" t="s">
        <v>52</v>
      </c>
    </row>
    <row r="13" spans="2:9">
      <c r="B13" s="25"/>
      <c r="C13" s="161" t="s">
        <v>42</v>
      </c>
      <c r="D13" s="162" t="s">
        <v>52</v>
      </c>
      <c r="E13" s="162">
        <v>9.1999999999999993</v>
      </c>
      <c r="F13" s="162">
        <v>5.0999999999999996</v>
      </c>
      <c r="G13" s="162">
        <v>4.0999999999999996</v>
      </c>
      <c r="H13" s="163">
        <v>1.3</v>
      </c>
    </row>
    <row r="14" spans="2:9">
      <c r="B14" s="25"/>
      <c r="C14" s="161" t="s">
        <v>43</v>
      </c>
      <c r="D14" s="162" t="s">
        <v>52</v>
      </c>
      <c r="E14" s="162">
        <v>10.7</v>
      </c>
      <c r="F14" s="162">
        <v>4.3</v>
      </c>
      <c r="G14" s="162">
        <v>3.9</v>
      </c>
      <c r="H14" s="163">
        <v>0</v>
      </c>
    </row>
    <row r="15" spans="2:9">
      <c r="B15" s="25"/>
      <c r="C15" s="161" t="s">
        <v>44</v>
      </c>
      <c r="D15" s="162" t="s">
        <v>52</v>
      </c>
      <c r="E15" s="162">
        <v>10.199999999999999</v>
      </c>
      <c r="F15" s="162">
        <v>5</v>
      </c>
      <c r="G15" s="162">
        <v>3.7</v>
      </c>
      <c r="H15" s="163">
        <v>1.5</v>
      </c>
    </row>
    <row r="16" spans="2:9">
      <c r="B16" s="25"/>
      <c r="C16" s="161" t="s">
        <v>32</v>
      </c>
      <c r="D16" s="162" t="s">
        <v>52</v>
      </c>
      <c r="E16" s="162">
        <v>9</v>
      </c>
      <c r="F16" s="162">
        <v>4.8</v>
      </c>
      <c r="G16" s="162">
        <v>3.3</v>
      </c>
      <c r="H16" s="163" t="s">
        <v>52</v>
      </c>
    </row>
    <row r="17" spans="2:8">
      <c r="B17" s="25"/>
      <c r="C17" s="161" t="s">
        <v>45</v>
      </c>
      <c r="D17" s="162" t="s">
        <v>52</v>
      </c>
      <c r="E17" s="162">
        <v>8.6</v>
      </c>
      <c r="F17" s="162">
        <v>4.5</v>
      </c>
      <c r="G17" s="162">
        <v>3.1</v>
      </c>
      <c r="H17" s="163" t="s">
        <v>52</v>
      </c>
    </row>
    <row r="18" spans="2:8">
      <c r="B18" s="25"/>
      <c r="C18" s="161" t="s">
        <v>46</v>
      </c>
      <c r="D18" s="162" t="s">
        <v>52</v>
      </c>
      <c r="E18" s="162">
        <v>8.1</v>
      </c>
      <c r="F18" s="162">
        <v>4.4000000000000004</v>
      </c>
      <c r="G18" s="162">
        <v>3</v>
      </c>
      <c r="H18" s="163">
        <v>1.6</v>
      </c>
    </row>
    <row r="19" spans="2:8" s="312" customFormat="1" ht="30" customHeight="1">
      <c r="B19" s="329">
        <v>2018</v>
      </c>
      <c r="C19" s="340" t="s">
        <v>33</v>
      </c>
      <c r="D19" s="338" t="s">
        <v>52</v>
      </c>
      <c r="E19" s="338">
        <v>7.6</v>
      </c>
      <c r="F19" s="338">
        <v>4.0999999999999996</v>
      </c>
      <c r="G19" s="338">
        <v>3.1</v>
      </c>
      <c r="H19" s="339">
        <v>1.6</v>
      </c>
    </row>
    <row r="20" spans="2:8">
      <c r="B20" s="25"/>
      <c r="C20" s="161" t="s">
        <v>34</v>
      </c>
      <c r="D20" s="162" t="s">
        <v>52</v>
      </c>
      <c r="E20" s="162">
        <v>7.8</v>
      </c>
      <c r="F20" s="162">
        <v>4.3</v>
      </c>
      <c r="G20" s="162">
        <v>3.3</v>
      </c>
      <c r="H20" s="163">
        <v>1.5</v>
      </c>
    </row>
    <row r="21" spans="2:8">
      <c r="B21" s="25"/>
      <c r="C21" s="161" t="s">
        <v>38</v>
      </c>
      <c r="D21" s="162" t="s">
        <v>52</v>
      </c>
      <c r="E21" s="162">
        <v>8.1999999999999993</v>
      </c>
      <c r="F21" s="162">
        <v>4.4000000000000004</v>
      </c>
      <c r="G21" s="162">
        <v>3.5</v>
      </c>
      <c r="H21" s="163">
        <v>1.6</v>
      </c>
    </row>
    <row r="22" spans="2:8">
      <c r="B22" s="25"/>
      <c r="C22" s="161" t="s">
        <v>39</v>
      </c>
      <c r="D22" s="162" t="s">
        <v>52</v>
      </c>
      <c r="E22" s="162">
        <v>7.9</v>
      </c>
      <c r="F22" s="162">
        <v>4.2</v>
      </c>
      <c r="G22" s="162">
        <v>3.5</v>
      </c>
      <c r="H22" s="163" t="s">
        <v>52</v>
      </c>
    </row>
    <row r="23" spans="2:8">
      <c r="B23" s="25"/>
      <c r="C23" s="161" t="s">
        <v>40</v>
      </c>
      <c r="D23" s="162" t="s">
        <v>52</v>
      </c>
      <c r="E23" s="162">
        <v>7.6</v>
      </c>
      <c r="F23" s="162">
        <v>4.2</v>
      </c>
      <c r="G23" s="162">
        <v>3.5</v>
      </c>
      <c r="H23" s="163">
        <v>1.5</v>
      </c>
    </row>
    <row r="24" spans="2:8">
      <c r="B24" s="25"/>
      <c r="C24" s="161" t="s">
        <v>41</v>
      </c>
      <c r="D24" s="162" t="s">
        <v>52</v>
      </c>
      <c r="E24" s="162">
        <v>7.9</v>
      </c>
      <c r="F24" s="162">
        <v>4.0999999999999996</v>
      </c>
      <c r="G24" s="162">
        <v>3.7</v>
      </c>
      <c r="H24" s="163">
        <v>1.5</v>
      </c>
    </row>
    <row r="25" spans="2:8">
      <c r="B25" s="25"/>
      <c r="C25" s="161" t="s">
        <v>42</v>
      </c>
      <c r="D25" s="162" t="s">
        <v>52</v>
      </c>
      <c r="E25" s="162">
        <v>8</v>
      </c>
      <c r="F25" s="162">
        <v>4.3</v>
      </c>
      <c r="G25" s="162">
        <v>3.7</v>
      </c>
      <c r="H25" s="163" t="s">
        <v>52</v>
      </c>
    </row>
    <row r="26" spans="2:8">
      <c r="B26" s="25"/>
      <c r="C26" s="161" t="s">
        <v>43</v>
      </c>
      <c r="D26" s="162" t="s">
        <v>52</v>
      </c>
      <c r="E26" s="162">
        <v>7.4</v>
      </c>
      <c r="F26" s="162">
        <v>3.8</v>
      </c>
      <c r="G26" s="162">
        <v>3.8</v>
      </c>
      <c r="H26" s="163" t="s">
        <v>52</v>
      </c>
    </row>
    <row r="27" spans="2:8">
      <c r="B27" s="25"/>
      <c r="C27" s="161" t="s">
        <v>44</v>
      </c>
      <c r="D27" s="162" t="s">
        <v>52</v>
      </c>
      <c r="E27" s="162">
        <v>6.7</v>
      </c>
      <c r="F27" s="162">
        <v>3.8</v>
      </c>
      <c r="G27" s="162">
        <v>3.6</v>
      </c>
      <c r="H27" s="163">
        <v>1.4</v>
      </c>
    </row>
    <row r="28" spans="2:8">
      <c r="B28" s="25"/>
      <c r="C28" s="161" t="s">
        <v>32</v>
      </c>
      <c r="D28" s="162" t="s">
        <v>52</v>
      </c>
      <c r="E28" s="162">
        <v>6.2</v>
      </c>
      <c r="F28" s="162">
        <v>3.5</v>
      </c>
      <c r="G28" s="162">
        <v>3.3</v>
      </c>
      <c r="H28" s="163">
        <v>1.3</v>
      </c>
    </row>
    <row r="29" spans="2:8">
      <c r="B29" s="25"/>
      <c r="C29" s="161" t="s">
        <v>45</v>
      </c>
      <c r="D29" s="162" t="s">
        <v>52</v>
      </c>
      <c r="E29" s="162">
        <v>5.8</v>
      </c>
      <c r="F29" s="162">
        <v>3.5</v>
      </c>
      <c r="G29" s="162">
        <v>3</v>
      </c>
      <c r="H29" s="163">
        <v>1.4</v>
      </c>
    </row>
    <row r="30" spans="2:8">
      <c r="B30" s="25"/>
      <c r="C30" s="161" t="s">
        <v>46</v>
      </c>
      <c r="D30" s="162" t="s">
        <v>52</v>
      </c>
      <c r="E30" s="162">
        <v>5.8</v>
      </c>
      <c r="F30" s="162">
        <v>3.1</v>
      </c>
      <c r="G30" s="162">
        <v>3</v>
      </c>
      <c r="H30" s="163" t="s">
        <v>52</v>
      </c>
    </row>
    <row r="31" spans="2:8" s="312" customFormat="1" ht="30" customHeight="1">
      <c r="B31" s="329">
        <v>2019</v>
      </c>
      <c r="C31" s="340" t="s">
        <v>33</v>
      </c>
      <c r="D31" s="156" t="s">
        <v>52</v>
      </c>
      <c r="E31" s="164">
        <v>5.6</v>
      </c>
      <c r="F31" s="164">
        <v>2.9</v>
      </c>
      <c r="G31" s="164">
        <v>3.1</v>
      </c>
      <c r="H31" s="165">
        <v>1.3</v>
      </c>
    </row>
    <row r="32" spans="2:8">
      <c r="B32" s="25"/>
      <c r="C32" s="166" t="s">
        <v>34</v>
      </c>
      <c r="D32" s="156" t="s">
        <v>52</v>
      </c>
      <c r="E32" s="164">
        <v>5.6</v>
      </c>
      <c r="F32" s="164">
        <v>2.7</v>
      </c>
      <c r="G32" s="164">
        <v>3.1</v>
      </c>
      <c r="H32" s="165">
        <v>1.3</v>
      </c>
    </row>
    <row r="33" spans="2:8">
      <c r="B33" s="25"/>
      <c r="C33" s="166" t="s">
        <v>38</v>
      </c>
      <c r="D33" s="156">
        <v>4.9000000000000004</v>
      </c>
      <c r="E33" s="164">
        <v>6.6</v>
      </c>
      <c r="F33" s="164">
        <v>2.7</v>
      </c>
      <c r="G33" s="164">
        <v>3.3</v>
      </c>
      <c r="H33" s="165">
        <v>1.3</v>
      </c>
    </row>
    <row r="34" spans="2:8">
      <c r="B34" s="25"/>
      <c r="C34" s="166" t="s">
        <v>39</v>
      </c>
      <c r="D34" s="157">
        <v>5.8</v>
      </c>
      <c r="E34" s="167">
        <v>7.3</v>
      </c>
      <c r="F34" s="167">
        <v>3.2</v>
      </c>
      <c r="G34" s="167">
        <v>4.2</v>
      </c>
      <c r="H34" s="168">
        <v>1.4</v>
      </c>
    </row>
    <row r="35" spans="2:8">
      <c r="B35" s="25"/>
      <c r="C35" s="166" t="s">
        <v>40</v>
      </c>
      <c r="D35" s="157" t="s">
        <v>52</v>
      </c>
      <c r="E35" s="167">
        <v>7.4</v>
      </c>
      <c r="F35" s="167">
        <v>2.6</v>
      </c>
      <c r="G35" s="167">
        <v>4.4000000000000004</v>
      </c>
      <c r="H35" s="168">
        <v>1.4</v>
      </c>
    </row>
    <row r="36" spans="2:8">
      <c r="B36" s="25"/>
      <c r="C36" s="166" t="s">
        <v>41</v>
      </c>
      <c r="D36" s="157" t="s">
        <v>52</v>
      </c>
      <c r="E36" s="167">
        <v>7.9</v>
      </c>
      <c r="F36" s="167">
        <v>2.9</v>
      </c>
      <c r="G36" s="167">
        <v>4.5</v>
      </c>
      <c r="H36" s="168">
        <v>1.6</v>
      </c>
    </row>
    <row r="37" spans="2:8">
      <c r="B37" s="25"/>
      <c r="C37" s="166" t="s">
        <v>42</v>
      </c>
      <c r="D37" s="158" t="s">
        <v>52</v>
      </c>
      <c r="E37" s="169">
        <v>9</v>
      </c>
      <c r="F37" s="169">
        <v>2.9</v>
      </c>
      <c r="G37" s="169">
        <v>4.5</v>
      </c>
      <c r="H37" s="170">
        <v>1.6</v>
      </c>
    </row>
    <row r="38" spans="2:8">
      <c r="B38" s="25"/>
      <c r="C38" s="166" t="s">
        <v>43</v>
      </c>
      <c r="D38" s="158" t="s">
        <v>52</v>
      </c>
      <c r="E38" s="169">
        <v>9.5</v>
      </c>
      <c r="F38" s="169">
        <v>2.2999999999999998</v>
      </c>
      <c r="G38" s="169">
        <v>4.5999999999999996</v>
      </c>
      <c r="H38" s="170">
        <v>1.6</v>
      </c>
    </row>
    <row r="39" spans="2:8">
      <c r="B39" s="25"/>
      <c r="C39" s="166" t="s">
        <v>44</v>
      </c>
      <c r="D39" s="159">
        <v>6.5</v>
      </c>
      <c r="E39" s="171">
        <v>10</v>
      </c>
      <c r="F39" s="171">
        <v>2.4</v>
      </c>
      <c r="G39" s="171">
        <v>4.5999999999999996</v>
      </c>
      <c r="H39" s="172">
        <v>1.7</v>
      </c>
    </row>
    <row r="40" spans="2:8">
      <c r="B40" s="25"/>
      <c r="C40" s="166" t="s">
        <v>32</v>
      </c>
      <c r="D40" s="171">
        <v>6.7</v>
      </c>
      <c r="E40" s="160">
        <v>10.4</v>
      </c>
      <c r="F40" s="160">
        <v>2.6</v>
      </c>
      <c r="G40" s="160">
        <v>4.5</v>
      </c>
      <c r="H40" s="173">
        <v>1.7</v>
      </c>
    </row>
    <row r="41" spans="2:8">
      <c r="B41" s="25"/>
      <c r="C41" s="174" t="s">
        <v>45</v>
      </c>
      <c r="D41" s="158">
        <v>6.4</v>
      </c>
      <c r="E41" s="175">
        <v>10.4</v>
      </c>
      <c r="F41" s="175">
        <v>2.7</v>
      </c>
      <c r="G41" s="175">
        <v>4.2</v>
      </c>
      <c r="H41" s="173">
        <v>1.6</v>
      </c>
    </row>
    <row r="42" spans="2:8">
      <c r="B42" s="25"/>
      <c r="C42" s="174" t="s">
        <v>46</v>
      </c>
      <c r="D42" s="159">
        <v>6.8</v>
      </c>
      <c r="E42" s="176">
        <v>9.8000000000000007</v>
      </c>
      <c r="F42" s="176">
        <v>2.8</v>
      </c>
      <c r="G42" s="176">
        <v>4.4000000000000004</v>
      </c>
      <c r="H42" s="177">
        <v>1.6</v>
      </c>
    </row>
    <row r="49" spans="4:6">
      <c r="D49" s="4"/>
      <c r="E49" s="4"/>
      <c r="F49" s="4"/>
    </row>
    <row r="50" spans="4:6">
      <c r="D50" s="19"/>
      <c r="E50" s="4"/>
      <c r="F50" s="4"/>
    </row>
    <row r="51" spans="4:6">
      <c r="D51" s="19"/>
      <c r="E51" s="4"/>
      <c r="F51" s="4"/>
    </row>
    <row r="52" spans="4:6">
      <c r="D52" s="19"/>
      <c r="E52" s="4"/>
      <c r="F52" s="4"/>
    </row>
    <row r="53" spans="4:6">
      <c r="D53" s="19"/>
      <c r="E53" s="4"/>
      <c r="F53" s="4"/>
    </row>
    <row r="54" spans="4:6">
      <c r="D54" s="19"/>
      <c r="E54" s="4"/>
      <c r="F54" s="4"/>
    </row>
    <row r="55" spans="4:6">
      <c r="D55" s="19"/>
      <c r="E55" s="4"/>
      <c r="F55" s="4"/>
    </row>
    <row r="56" spans="4:6">
      <c r="D56" s="19"/>
      <c r="E56" s="4"/>
      <c r="F56" s="4"/>
    </row>
    <row r="57" spans="4:6">
      <c r="D57" s="19"/>
      <c r="E57" s="4"/>
      <c r="F57" s="4"/>
    </row>
    <row r="58" spans="4:6">
      <c r="D58" s="19"/>
      <c r="E58" s="4"/>
      <c r="F58" s="4"/>
    </row>
    <row r="59" spans="4:6">
      <c r="D59" s="19"/>
      <c r="E59" s="4"/>
      <c r="F59" s="4"/>
    </row>
    <row r="60" spans="4:6">
      <c r="D60" s="19"/>
      <c r="E60" s="4"/>
      <c r="F60" s="4"/>
    </row>
    <row r="61" spans="4:6">
      <c r="D61" s="19"/>
      <c r="E61" s="4"/>
      <c r="F61" s="4"/>
    </row>
    <row r="62" spans="4:6">
      <c r="D62" s="4"/>
      <c r="E62" s="4"/>
      <c r="F62" s="4"/>
    </row>
    <row r="63" spans="4:6">
      <c r="D63" s="4"/>
      <c r="E63" s="4"/>
      <c r="F63" s="4"/>
    </row>
  </sheetData>
  <mergeCells count="9">
    <mergeCell ref="B1:H1"/>
    <mergeCell ref="B4:C6"/>
    <mergeCell ref="D4:G4"/>
    <mergeCell ref="H4:H6"/>
    <mergeCell ref="D5:E5"/>
    <mergeCell ref="F5:F6"/>
    <mergeCell ref="G5:G6"/>
    <mergeCell ref="G3:H3"/>
    <mergeCell ref="B2:H2"/>
  </mergeCells>
  <hyperlinks>
    <hyperlink ref="G3" location="'Spis treści   Contents'!A1" display="'Spis treści   Contents'!A1"/>
    <hyperlink ref="G3:H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2"/>
  <sheetViews>
    <sheetView zoomScaleNormal="100" zoomScaleSheetLayoutView="76" workbookViewId="0">
      <pane xSplit="3" ySplit="5" topLeftCell="F6" activePane="bottomRight" state="frozen"/>
      <selection activeCell="E3" sqref="E3:F3"/>
      <selection pane="topRight" activeCell="E3" sqref="E3:F3"/>
      <selection pane="bottomLeft" activeCell="E3" sqref="E3:F3"/>
      <selection pane="bottomRight" activeCell="J1" sqref="J1"/>
    </sheetView>
  </sheetViews>
  <sheetFormatPr defaultRowHeight="11.25"/>
  <cols>
    <col min="1" max="1" width="2.7109375" style="11" customWidth="1"/>
    <col min="2" max="2" width="28.7109375" style="11" customWidth="1"/>
    <col min="3" max="3" width="6" style="11" customWidth="1"/>
    <col min="4" max="7" width="13" style="11" customWidth="1"/>
    <col min="8" max="8" width="10.140625" style="11" customWidth="1"/>
    <col min="9" max="16384" width="9.140625" style="11"/>
  </cols>
  <sheetData>
    <row r="1" spans="2:9" s="45" customFormat="1" ht="12.75">
      <c r="B1" s="354" t="s">
        <v>442</v>
      </c>
      <c r="C1" s="404"/>
      <c r="D1" s="404"/>
      <c r="E1" s="404"/>
      <c r="F1" s="404"/>
      <c r="G1" s="452"/>
    </row>
    <row r="2" spans="2:9" s="45" customFormat="1" ht="12.75" customHeight="1">
      <c r="B2" s="367" t="s">
        <v>124</v>
      </c>
      <c r="C2" s="367"/>
      <c r="D2" s="367"/>
      <c r="E2" s="367"/>
      <c r="F2" s="367"/>
      <c r="G2" s="457"/>
      <c r="H2" s="58"/>
      <c r="I2" s="54"/>
    </row>
    <row r="3" spans="2:9" ht="30" customHeight="1">
      <c r="B3" s="84"/>
      <c r="C3" s="84"/>
      <c r="D3" s="84"/>
      <c r="E3" s="84"/>
      <c r="F3" s="364" t="s">
        <v>502</v>
      </c>
      <c r="G3" s="364"/>
    </row>
    <row r="4" spans="2:9">
      <c r="B4" s="357" t="s">
        <v>127</v>
      </c>
      <c r="C4" s="358"/>
      <c r="D4" s="358" t="s">
        <v>182</v>
      </c>
      <c r="E4" s="358"/>
      <c r="F4" s="358"/>
      <c r="G4" s="359"/>
    </row>
    <row r="5" spans="2:9" ht="48.75" customHeight="1">
      <c r="B5" s="357"/>
      <c r="C5" s="358"/>
      <c r="D5" s="100" t="s">
        <v>183</v>
      </c>
      <c r="E5" s="100" t="s">
        <v>513</v>
      </c>
      <c r="F5" s="100" t="s">
        <v>184</v>
      </c>
      <c r="G5" s="101" t="s">
        <v>185</v>
      </c>
    </row>
    <row r="6" spans="2:9">
      <c r="B6" s="455" t="s">
        <v>538</v>
      </c>
      <c r="C6" s="23">
        <v>2017</v>
      </c>
      <c r="D6" s="7">
        <v>28963</v>
      </c>
      <c r="E6" s="7">
        <v>37205</v>
      </c>
      <c r="F6" s="7">
        <v>28686</v>
      </c>
      <c r="G6" s="8">
        <v>22235</v>
      </c>
    </row>
    <row r="7" spans="2:9">
      <c r="B7" s="456"/>
      <c r="C7" s="23">
        <v>2018</v>
      </c>
      <c r="D7" s="7">
        <v>28143</v>
      </c>
      <c r="E7" s="7">
        <v>34373</v>
      </c>
      <c r="F7" s="7">
        <v>28582</v>
      </c>
      <c r="G7" s="8">
        <v>23102</v>
      </c>
    </row>
    <row r="8" spans="2:9">
      <c r="B8" s="24"/>
      <c r="C8" s="23">
        <v>2019</v>
      </c>
      <c r="D8" s="7">
        <v>29005</v>
      </c>
      <c r="E8" s="7">
        <v>35056</v>
      </c>
      <c r="F8" s="7">
        <v>29267</v>
      </c>
      <c r="G8" s="8">
        <v>22115</v>
      </c>
    </row>
    <row r="9" spans="2:9">
      <c r="B9" s="456" t="s">
        <v>186</v>
      </c>
      <c r="C9" s="23">
        <v>2017</v>
      </c>
      <c r="D9" s="7" t="s">
        <v>52</v>
      </c>
      <c r="E9" s="7" t="s">
        <v>52</v>
      </c>
      <c r="F9" s="7" t="s">
        <v>52</v>
      </c>
      <c r="G9" s="8" t="s">
        <v>52</v>
      </c>
    </row>
    <row r="10" spans="2:9">
      <c r="B10" s="456"/>
      <c r="C10" s="23">
        <v>2018</v>
      </c>
      <c r="D10" s="7" t="s">
        <v>52</v>
      </c>
      <c r="E10" s="7" t="s">
        <v>52</v>
      </c>
      <c r="F10" s="7" t="s">
        <v>52</v>
      </c>
      <c r="G10" s="8" t="s">
        <v>52</v>
      </c>
    </row>
    <row r="11" spans="2:9">
      <c r="B11" s="456"/>
      <c r="C11" s="23">
        <v>2019</v>
      </c>
      <c r="D11" s="7">
        <v>318.39999999999998</v>
      </c>
      <c r="E11" s="7">
        <v>384.8</v>
      </c>
      <c r="F11" s="7">
        <v>321.2</v>
      </c>
      <c r="G11" s="8">
        <v>242.7</v>
      </c>
    </row>
    <row r="12" spans="2:9" ht="27" customHeight="1">
      <c r="B12" s="368" t="s">
        <v>187</v>
      </c>
      <c r="C12" s="369"/>
      <c r="D12" s="369"/>
      <c r="E12" s="369"/>
      <c r="F12" s="369"/>
      <c r="G12" s="370"/>
    </row>
  </sheetData>
  <mergeCells count="8">
    <mergeCell ref="B12:G12"/>
    <mergeCell ref="B1:G1"/>
    <mergeCell ref="B4:C5"/>
    <mergeCell ref="D4:G4"/>
    <mergeCell ref="B6:B7"/>
    <mergeCell ref="B9:B11"/>
    <mergeCell ref="F3:G3"/>
    <mergeCell ref="B2:G2"/>
  </mergeCells>
  <hyperlinks>
    <hyperlink ref="F3" location="'Spis treści   Contents'!A1" display="'Spis treści   Contents'!A1"/>
    <hyperlink ref="F3:G3" location="'Spis tablic   List of tables'!A1" display="'Spis tablic   List of tables'!A1"/>
  </hyperlinks>
  <pageMargins left="0.7" right="0.7" top="0.75" bottom="0.75" header="0.3" footer="0.3"/>
  <pageSetup paperSize="9" scale="9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M32"/>
  <sheetViews>
    <sheetView zoomScaleNormal="100" workbookViewId="0">
      <selection activeCell="P1" sqref="P1"/>
    </sheetView>
  </sheetViews>
  <sheetFormatPr defaultRowHeight="11.25"/>
  <cols>
    <col min="1" max="1" width="2.7109375" style="11" customWidth="1"/>
    <col min="2" max="2" width="13.85546875" style="11" customWidth="1"/>
    <col min="3" max="3" width="11" style="11" customWidth="1"/>
    <col min="4" max="13" width="11.7109375" style="11" customWidth="1"/>
    <col min="14" max="16384" width="9.140625" style="11"/>
  </cols>
  <sheetData>
    <row r="1" spans="2:13" s="45" customFormat="1" ht="14.25">
      <c r="B1" s="82" t="s">
        <v>443</v>
      </c>
      <c r="C1" s="82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2:13" s="45" customFormat="1" ht="12.75">
      <c r="B2" s="412" t="s">
        <v>444</v>
      </c>
      <c r="C2" s="458"/>
      <c r="D2" s="458"/>
      <c r="E2" s="458"/>
      <c r="F2" s="458"/>
      <c r="G2" s="458"/>
      <c r="H2" s="458"/>
      <c r="I2" s="458"/>
      <c r="J2" s="83"/>
      <c r="K2" s="83"/>
      <c r="L2" s="83"/>
      <c r="M2" s="83"/>
    </row>
    <row r="3" spans="2:13" ht="30" customHeight="1">
      <c r="B3" s="84"/>
      <c r="C3" s="84"/>
      <c r="D3" s="84"/>
      <c r="E3" s="84"/>
      <c r="F3" s="77"/>
      <c r="G3" s="84"/>
      <c r="H3" s="84"/>
      <c r="I3" s="84"/>
      <c r="J3" s="84"/>
      <c r="K3" s="84"/>
      <c r="L3" s="364" t="s">
        <v>502</v>
      </c>
      <c r="M3" s="364"/>
    </row>
    <row r="4" spans="2:13" ht="25.5" customHeight="1">
      <c r="B4" s="461" t="s">
        <v>74</v>
      </c>
      <c r="C4" s="462"/>
      <c r="D4" s="358" t="s">
        <v>175</v>
      </c>
      <c r="E4" s="358"/>
      <c r="F4" s="358"/>
      <c r="G4" s="358"/>
      <c r="H4" s="358"/>
      <c r="I4" s="358"/>
      <c r="J4" s="358" t="s">
        <v>176</v>
      </c>
      <c r="K4" s="358"/>
      <c r="L4" s="358"/>
      <c r="M4" s="359" t="s">
        <v>508</v>
      </c>
    </row>
    <row r="5" spans="2:13" ht="106.5" customHeight="1">
      <c r="B5" s="463"/>
      <c r="C5" s="464"/>
      <c r="D5" s="100" t="s">
        <v>503</v>
      </c>
      <c r="E5" s="100" t="s">
        <v>506</v>
      </c>
      <c r="F5" s="100" t="s">
        <v>177</v>
      </c>
      <c r="G5" s="100" t="s">
        <v>178</v>
      </c>
      <c r="H5" s="100" t="s">
        <v>179</v>
      </c>
      <c r="I5" s="100" t="s">
        <v>507</v>
      </c>
      <c r="J5" s="100" t="s">
        <v>180</v>
      </c>
      <c r="K5" s="100" t="s">
        <v>504</v>
      </c>
      <c r="L5" s="100" t="s">
        <v>505</v>
      </c>
      <c r="M5" s="359"/>
    </row>
    <row r="6" spans="2:13" ht="30" customHeight="1">
      <c r="B6" s="460">
        <v>2018</v>
      </c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</row>
    <row r="7" spans="2:13">
      <c r="B7" s="19" t="s">
        <v>53</v>
      </c>
      <c r="C7" s="20" t="s">
        <v>75</v>
      </c>
      <c r="D7" s="21">
        <v>2.5</v>
      </c>
      <c r="E7" s="21">
        <v>2.6</v>
      </c>
      <c r="F7" s="21">
        <v>10.8</v>
      </c>
      <c r="G7" s="21">
        <v>-7.1</v>
      </c>
      <c r="H7" s="21">
        <v>-8.8000000000000007</v>
      </c>
      <c r="I7" s="21">
        <v>15</v>
      </c>
      <c r="J7" s="21">
        <v>61.7</v>
      </c>
      <c r="K7" s="21">
        <v>150</v>
      </c>
      <c r="L7" s="21">
        <v>20.3</v>
      </c>
      <c r="M7" s="22">
        <v>31.6</v>
      </c>
    </row>
    <row r="8" spans="2:13">
      <c r="B8" s="19" t="s">
        <v>54</v>
      </c>
      <c r="C8" s="20" t="s">
        <v>76</v>
      </c>
      <c r="D8" s="21">
        <v>-1.8</v>
      </c>
      <c r="E8" s="21">
        <v>-2.2000000000000002</v>
      </c>
      <c r="F8" s="21">
        <v>7.1</v>
      </c>
      <c r="G8" s="21">
        <v>-14.4</v>
      </c>
      <c r="H8" s="21">
        <v>-16.5</v>
      </c>
      <c r="I8" s="21">
        <v>26.7</v>
      </c>
      <c r="J8" s="21">
        <v>10.3</v>
      </c>
      <c r="K8" s="21">
        <v>34.299999999999997</v>
      </c>
      <c r="L8" s="21">
        <v>11.3</v>
      </c>
      <c r="M8" s="22">
        <v>107.5</v>
      </c>
    </row>
    <row r="9" spans="2:13">
      <c r="B9" s="19" t="s">
        <v>35</v>
      </c>
      <c r="C9" s="20" t="s">
        <v>77</v>
      </c>
      <c r="D9" s="21">
        <v>0.4</v>
      </c>
      <c r="E9" s="21">
        <v>-3</v>
      </c>
      <c r="F9" s="21">
        <v>16</v>
      </c>
      <c r="G9" s="21">
        <v>-13.9</v>
      </c>
      <c r="H9" s="21">
        <v>-16.8</v>
      </c>
      <c r="I9" s="21">
        <v>23.7</v>
      </c>
      <c r="J9" s="21">
        <v>50.6</v>
      </c>
      <c r="K9" s="21">
        <v>129.30000000000001</v>
      </c>
      <c r="L9" s="21">
        <v>15.7</v>
      </c>
      <c r="M9" s="22">
        <v>145.80000000000001</v>
      </c>
    </row>
    <row r="10" spans="2:13">
      <c r="B10" s="19" t="s">
        <v>55</v>
      </c>
      <c r="C10" s="20" t="s">
        <v>78</v>
      </c>
      <c r="D10" s="21">
        <v>8.8000000000000007</v>
      </c>
      <c r="E10" s="21">
        <v>12</v>
      </c>
      <c r="F10" s="21">
        <v>17.8</v>
      </c>
      <c r="G10" s="21">
        <v>-0.7</v>
      </c>
      <c r="H10" s="21">
        <v>-0.1</v>
      </c>
      <c r="I10" s="21">
        <v>2.5</v>
      </c>
      <c r="J10" s="21">
        <v>46.3</v>
      </c>
      <c r="K10" s="21">
        <v>52</v>
      </c>
      <c r="L10" s="21">
        <v>34</v>
      </c>
      <c r="M10" s="22">
        <v>223.2</v>
      </c>
    </row>
    <row r="11" spans="2:13">
      <c r="B11" s="19" t="s">
        <v>56</v>
      </c>
      <c r="C11" s="20" t="s">
        <v>79</v>
      </c>
      <c r="D11" s="21">
        <v>15.4</v>
      </c>
      <c r="E11" s="21">
        <v>3.3</v>
      </c>
      <c r="F11" s="21">
        <v>29.8</v>
      </c>
      <c r="G11" s="21">
        <v>2.2000000000000002</v>
      </c>
      <c r="H11" s="21">
        <v>-1</v>
      </c>
      <c r="I11" s="21">
        <v>2.7</v>
      </c>
      <c r="J11" s="21">
        <v>17.899999999999999</v>
      </c>
      <c r="K11" s="21">
        <v>36.700000000000003</v>
      </c>
      <c r="L11" s="21">
        <v>5.7</v>
      </c>
      <c r="M11" s="22">
        <v>369.8</v>
      </c>
    </row>
    <row r="12" spans="2:13">
      <c r="B12" s="19" t="s">
        <v>36</v>
      </c>
      <c r="C12" s="20" t="s">
        <v>80</v>
      </c>
      <c r="D12" s="21">
        <v>17.7</v>
      </c>
      <c r="E12" s="21">
        <v>2.4</v>
      </c>
      <c r="F12" s="21">
        <v>29.1</v>
      </c>
      <c r="G12" s="21">
        <v>8.1999999999999993</v>
      </c>
      <c r="H12" s="21">
        <v>5.4</v>
      </c>
      <c r="I12" s="21">
        <v>7.3</v>
      </c>
      <c r="J12" s="21">
        <v>18.8</v>
      </c>
      <c r="K12" s="21">
        <v>26</v>
      </c>
      <c r="L12" s="21">
        <v>4.3</v>
      </c>
      <c r="M12" s="22">
        <v>288.60000000000002</v>
      </c>
    </row>
    <row r="13" spans="2:13">
      <c r="B13" s="19" t="s">
        <v>57</v>
      </c>
      <c r="C13" s="20" t="s">
        <v>81</v>
      </c>
      <c r="D13" s="21">
        <v>19.600000000000001</v>
      </c>
      <c r="E13" s="21">
        <v>2.2999999999999998</v>
      </c>
      <c r="F13" s="21">
        <v>30.2</v>
      </c>
      <c r="G13" s="21">
        <v>8.4</v>
      </c>
      <c r="H13" s="21">
        <v>5.7</v>
      </c>
      <c r="I13" s="21">
        <v>10</v>
      </c>
      <c r="J13" s="21">
        <v>81</v>
      </c>
      <c r="K13" s="21">
        <v>117</v>
      </c>
      <c r="L13" s="21">
        <v>7.7</v>
      </c>
      <c r="M13" s="22">
        <v>308.39999999999998</v>
      </c>
    </row>
    <row r="14" spans="2:13">
      <c r="B14" s="19" t="s">
        <v>58</v>
      </c>
      <c r="C14" s="20" t="s">
        <v>82</v>
      </c>
      <c r="D14" s="21">
        <v>20.100000000000001</v>
      </c>
      <c r="E14" s="21">
        <v>2.8</v>
      </c>
      <c r="F14" s="21">
        <v>35.700000000000003</v>
      </c>
      <c r="G14" s="21">
        <v>8.8000000000000007</v>
      </c>
      <c r="H14" s="21">
        <v>6.2</v>
      </c>
      <c r="I14" s="21">
        <v>16</v>
      </c>
      <c r="J14" s="21">
        <v>25.3</v>
      </c>
      <c r="K14" s="21">
        <v>42.3</v>
      </c>
      <c r="L14" s="21">
        <v>8.6999999999999993</v>
      </c>
      <c r="M14" s="22">
        <v>269.60000000000002</v>
      </c>
    </row>
    <row r="15" spans="2:13">
      <c r="B15" s="19" t="s">
        <v>59</v>
      </c>
      <c r="C15" s="20" t="s">
        <v>83</v>
      </c>
      <c r="D15" s="21">
        <v>15.6</v>
      </c>
      <c r="E15" s="21">
        <v>2.2000000000000002</v>
      </c>
      <c r="F15" s="21">
        <v>29.6</v>
      </c>
      <c r="G15" s="21">
        <v>4.5</v>
      </c>
      <c r="H15" s="21">
        <v>2.5</v>
      </c>
      <c r="I15" s="21">
        <v>6.3</v>
      </c>
      <c r="J15" s="21">
        <v>25.1</v>
      </c>
      <c r="K15" s="21">
        <v>44.7</v>
      </c>
      <c r="L15" s="21">
        <v>8.3000000000000007</v>
      </c>
      <c r="M15" s="22">
        <v>212.5</v>
      </c>
    </row>
    <row r="16" spans="2:13">
      <c r="B16" s="19" t="s">
        <v>60</v>
      </c>
      <c r="C16" s="20" t="s">
        <v>84</v>
      </c>
      <c r="D16" s="21">
        <v>10.8</v>
      </c>
      <c r="E16" s="21">
        <v>1.8</v>
      </c>
      <c r="F16" s="21">
        <v>23.4</v>
      </c>
      <c r="G16" s="21">
        <v>1</v>
      </c>
      <c r="H16" s="21">
        <v>-1.2</v>
      </c>
      <c r="I16" s="21">
        <v>4</v>
      </c>
      <c r="J16" s="21">
        <v>35.700000000000003</v>
      </c>
      <c r="K16" s="21">
        <v>69</v>
      </c>
      <c r="L16" s="21">
        <v>12</v>
      </c>
      <c r="M16" s="22">
        <v>166.4</v>
      </c>
    </row>
    <row r="17" spans="2:13">
      <c r="B17" s="19" t="s">
        <v>61</v>
      </c>
      <c r="C17" s="20" t="s">
        <v>85</v>
      </c>
      <c r="D17" s="21">
        <v>5.2</v>
      </c>
      <c r="E17" s="21">
        <v>0.9</v>
      </c>
      <c r="F17" s="21">
        <v>16</v>
      </c>
      <c r="G17" s="21">
        <v>-4.3</v>
      </c>
      <c r="H17" s="21">
        <v>-6.6</v>
      </c>
      <c r="I17" s="21">
        <v>15</v>
      </c>
      <c r="J17" s="21">
        <v>15.9</v>
      </c>
      <c r="K17" s="21">
        <v>33</v>
      </c>
      <c r="L17" s="21">
        <v>6.3</v>
      </c>
      <c r="M17" s="22">
        <v>68.7</v>
      </c>
    </row>
    <row r="18" spans="2:13">
      <c r="B18" s="19" t="s">
        <v>37</v>
      </c>
      <c r="C18" s="20" t="s">
        <v>86</v>
      </c>
      <c r="D18" s="21">
        <v>3.7</v>
      </c>
      <c r="E18" s="21">
        <v>2.4</v>
      </c>
      <c r="F18" s="21">
        <v>10.9</v>
      </c>
      <c r="G18" s="21">
        <v>-2.8</v>
      </c>
      <c r="H18" s="21">
        <v>-4.5999999999999996</v>
      </c>
      <c r="I18" s="21">
        <v>11.3</v>
      </c>
      <c r="J18" s="21">
        <v>62.8</v>
      </c>
      <c r="K18" s="21">
        <v>124.7</v>
      </c>
      <c r="L18" s="21">
        <v>22.7</v>
      </c>
      <c r="M18" s="22">
        <v>9.4</v>
      </c>
    </row>
    <row r="19" spans="2:13" ht="30" customHeight="1">
      <c r="B19" s="460">
        <v>2019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</row>
    <row r="20" spans="2:13">
      <c r="B20" s="19" t="s">
        <v>53</v>
      </c>
      <c r="C20" s="20" t="s">
        <v>75</v>
      </c>
      <c r="D20" s="21">
        <v>1.2333333333333334</v>
      </c>
      <c r="E20" s="21">
        <v>1.3333333333333333</v>
      </c>
      <c r="F20" s="21">
        <v>7.7666666666666666</v>
      </c>
      <c r="G20" s="21">
        <v>-8.3666666666666654</v>
      </c>
      <c r="H20" s="21">
        <v>-9.4666666666666668</v>
      </c>
      <c r="I20" s="21">
        <v>20.666666666666668</v>
      </c>
      <c r="J20" s="21">
        <v>50.599999999999994</v>
      </c>
      <c r="K20" s="21">
        <v>122.33333333333333</v>
      </c>
      <c r="L20" s="21">
        <v>19.333333333333332</v>
      </c>
      <c r="M20" s="22">
        <v>33.433333333333337</v>
      </c>
    </row>
    <row r="21" spans="2:13">
      <c r="B21" s="19" t="s">
        <v>54</v>
      </c>
      <c r="C21" s="20" t="s">
        <v>76</v>
      </c>
      <c r="D21" s="21">
        <v>4</v>
      </c>
      <c r="E21" s="21">
        <v>3.5333333333333337</v>
      </c>
      <c r="F21" s="21">
        <v>14.700000000000001</v>
      </c>
      <c r="G21" s="21">
        <v>-3.6999999999999993</v>
      </c>
      <c r="H21" s="21">
        <v>-6.166666666666667</v>
      </c>
      <c r="I21" s="21">
        <v>14.666666666666666</v>
      </c>
      <c r="J21" s="21">
        <v>33.4</v>
      </c>
      <c r="K21" s="21">
        <v>111.66666666666667</v>
      </c>
      <c r="L21" s="21">
        <v>13.333333333333334</v>
      </c>
      <c r="M21" s="22">
        <v>85.8</v>
      </c>
    </row>
    <row r="22" spans="2:13">
      <c r="B22" s="19" t="s">
        <v>35</v>
      </c>
      <c r="C22" s="20" t="s">
        <v>77</v>
      </c>
      <c r="D22" s="21">
        <v>6.2</v>
      </c>
      <c r="E22" s="21">
        <v>2.8666666666666667</v>
      </c>
      <c r="F22" s="21">
        <v>17.333333333333332</v>
      </c>
      <c r="G22" s="21">
        <v>-3.5</v>
      </c>
      <c r="H22" s="21">
        <v>-6.1999999999999993</v>
      </c>
      <c r="I22" s="21">
        <v>9.3333333333333339</v>
      </c>
      <c r="J22" s="21">
        <v>47.433333333333337</v>
      </c>
      <c r="K22" s="21">
        <v>120.33333333333333</v>
      </c>
      <c r="L22" s="21">
        <v>18.666666666666668</v>
      </c>
      <c r="M22" s="22">
        <v>91.40000000000002</v>
      </c>
    </row>
    <row r="23" spans="2:13">
      <c r="B23" s="19" t="s">
        <v>55</v>
      </c>
      <c r="C23" s="20" t="s">
        <v>78</v>
      </c>
      <c r="D23" s="21">
        <v>9.3666666666666654</v>
      </c>
      <c r="E23" s="21">
        <v>2.3333333333333335</v>
      </c>
      <c r="F23" s="21">
        <v>25.433333333333337</v>
      </c>
      <c r="G23" s="21">
        <v>-2.3333333333333335</v>
      </c>
      <c r="H23" s="21">
        <v>-5.6000000000000005</v>
      </c>
      <c r="I23" s="21">
        <v>11.666666666666666</v>
      </c>
      <c r="J23" s="21">
        <v>7.2333333333333334</v>
      </c>
      <c r="K23" s="21">
        <v>21</v>
      </c>
      <c r="L23" s="21">
        <v>5</v>
      </c>
      <c r="M23" s="22">
        <v>293.3</v>
      </c>
    </row>
    <row r="24" spans="2:13">
      <c r="B24" s="19" t="s">
        <v>56</v>
      </c>
      <c r="C24" s="20" t="s">
        <v>79</v>
      </c>
      <c r="D24" s="21">
        <v>11.666666666666666</v>
      </c>
      <c r="E24" s="21">
        <v>-0.5</v>
      </c>
      <c r="F24" s="21">
        <v>25.166666666666668</v>
      </c>
      <c r="G24" s="21">
        <v>0.33333333333333331</v>
      </c>
      <c r="H24" s="21">
        <v>-2.7666666666666671</v>
      </c>
      <c r="I24" s="21">
        <v>3.3333333333333335</v>
      </c>
      <c r="J24" s="21">
        <v>45.70000000000001</v>
      </c>
      <c r="K24" s="21">
        <v>95</v>
      </c>
      <c r="L24" s="21">
        <v>13.333333333333334</v>
      </c>
      <c r="M24" s="22">
        <v>213.83333333333334</v>
      </c>
    </row>
    <row r="25" spans="2:13">
      <c r="B25" s="19" t="s">
        <v>36</v>
      </c>
      <c r="C25" s="20" t="s">
        <v>80</v>
      </c>
      <c r="D25" s="21">
        <v>20.633333333333333</v>
      </c>
      <c r="E25" s="21">
        <v>5.333333333333333</v>
      </c>
      <c r="F25" s="21">
        <v>36.166666666666664</v>
      </c>
      <c r="G25" s="21">
        <v>10</v>
      </c>
      <c r="H25" s="21">
        <v>7.1000000000000005</v>
      </c>
      <c r="I25" s="21">
        <v>17.666666666666668</v>
      </c>
      <c r="J25" s="21">
        <v>43.4</v>
      </c>
      <c r="K25" s="21">
        <v>66.666666666666671</v>
      </c>
      <c r="L25" s="21">
        <v>8.3333333333333339</v>
      </c>
      <c r="M25" s="22">
        <v>348.5</v>
      </c>
    </row>
    <row r="26" spans="2:13">
      <c r="B26" s="19" t="s">
        <v>57</v>
      </c>
      <c r="C26" s="20" t="s">
        <v>81</v>
      </c>
      <c r="D26" s="21">
        <v>18.233333333333334</v>
      </c>
      <c r="E26" s="21">
        <v>0.8666666666666667</v>
      </c>
      <c r="F26" s="21">
        <v>31.033333333333335</v>
      </c>
      <c r="G26" s="21">
        <v>9.5</v>
      </c>
      <c r="H26" s="21">
        <v>6.8666666666666671</v>
      </c>
      <c r="I26" s="21">
        <v>6.666666666666667</v>
      </c>
      <c r="J26" s="21">
        <v>42.5</v>
      </c>
      <c r="K26" s="21">
        <v>55.633333333333333</v>
      </c>
      <c r="L26" s="21">
        <v>12.333333333333334</v>
      </c>
      <c r="M26" s="22">
        <v>256.3</v>
      </c>
    </row>
    <row r="27" spans="2:13">
      <c r="B27" s="19" t="s">
        <v>58</v>
      </c>
      <c r="C27" s="20" t="s">
        <v>82</v>
      </c>
      <c r="D27" s="21">
        <v>19.233333333333334</v>
      </c>
      <c r="E27" s="21">
        <v>1.9666666666666668</v>
      </c>
      <c r="F27" s="21">
        <v>30.900000000000002</v>
      </c>
      <c r="G27" s="21">
        <v>9.1333333333333329</v>
      </c>
      <c r="H27" s="21">
        <v>6.9333333333333336</v>
      </c>
      <c r="I27" s="21">
        <v>9.3333333333333339</v>
      </c>
      <c r="J27" s="21">
        <v>42.800000000000004</v>
      </c>
      <c r="K27" s="21">
        <v>67.333333333333329</v>
      </c>
      <c r="L27" s="21">
        <v>12.666666666666666</v>
      </c>
      <c r="M27" s="22">
        <v>256.26666666666665</v>
      </c>
    </row>
    <row r="28" spans="2:13">
      <c r="B28" s="19" t="s">
        <v>59</v>
      </c>
      <c r="C28" s="20" t="s">
        <v>83</v>
      </c>
      <c r="D28" s="21">
        <v>14.533333333333333</v>
      </c>
      <c r="E28" s="21">
        <v>1.1000000000000001</v>
      </c>
      <c r="F28" s="21">
        <v>29.966666666666669</v>
      </c>
      <c r="G28" s="21">
        <v>5.6333333333333329</v>
      </c>
      <c r="H28" s="21">
        <v>3.1666666666666665</v>
      </c>
      <c r="I28" s="21">
        <v>1</v>
      </c>
      <c r="J28" s="21">
        <v>105.56666666666668</v>
      </c>
      <c r="K28" s="21">
        <v>177.13333333333333</v>
      </c>
      <c r="L28" s="21">
        <v>19</v>
      </c>
      <c r="M28" s="22">
        <v>158.80000000000001</v>
      </c>
    </row>
    <row r="29" spans="2:13">
      <c r="B29" s="19" t="s">
        <v>60</v>
      </c>
      <c r="C29" s="20" t="s">
        <v>84</v>
      </c>
      <c r="D29" s="21">
        <v>10.700000000000001</v>
      </c>
      <c r="E29" s="21">
        <v>1.6333333333333335</v>
      </c>
      <c r="F29" s="21">
        <v>21</v>
      </c>
      <c r="G29" s="21">
        <v>-1.3666666666666665</v>
      </c>
      <c r="H29" s="21">
        <v>-3.3000000000000003</v>
      </c>
      <c r="I29" s="21">
        <v>3.3333333333333335</v>
      </c>
      <c r="J29" s="21">
        <v>54.833333333333336</v>
      </c>
      <c r="K29" s="21">
        <v>115.33333333333333</v>
      </c>
      <c r="L29" s="21">
        <v>16.333333333333332</v>
      </c>
      <c r="M29" s="22">
        <v>106.75</v>
      </c>
    </row>
    <row r="30" spans="2:13">
      <c r="B30" s="19" t="s">
        <v>61</v>
      </c>
      <c r="C30" s="20" t="s">
        <v>85</v>
      </c>
      <c r="D30" s="21">
        <v>6.2666666666666657</v>
      </c>
      <c r="E30" s="21">
        <v>2.0333333333333332</v>
      </c>
      <c r="F30" s="21">
        <v>12.866666666666667</v>
      </c>
      <c r="G30" s="21">
        <v>-2.4666666666666668</v>
      </c>
      <c r="H30" s="21">
        <v>-5.2333333333333334</v>
      </c>
      <c r="I30" s="21">
        <v>4</v>
      </c>
      <c r="J30" s="21">
        <v>57.433333333333337</v>
      </c>
      <c r="K30" s="21">
        <v>120</v>
      </c>
      <c r="L30" s="21">
        <v>16</v>
      </c>
      <c r="M30" s="22">
        <v>33.5</v>
      </c>
    </row>
    <row r="31" spans="2:13">
      <c r="B31" s="19" t="s">
        <v>37</v>
      </c>
      <c r="C31" s="20" t="s">
        <v>86</v>
      </c>
      <c r="D31" s="21">
        <v>4.2666666666666666</v>
      </c>
      <c r="E31" s="21">
        <v>2.9</v>
      </c>
      <c r="F31" s="21">
        <v>13.200000000000001</v>
      </c>
      <c r="G31" s="21">
        <v>-2.1333333333333333</v>
      </c>
      <c r="H31" s="21">
        <v>-4.3666666666666663</v>
      </c>
      <c r="I31" s="21">
        <v>12.333333333333334</v>
      </c>
      <c r="J31" s="21">
        <v>39.9</v>
      </c>
      <c r="K31" s="21">
        <v>78</v>
      </c>
      <c r="L31" s="21">
        <v>19</v>
      </c>
      <c r="M31" s="22">
        <v>36.933333333333337</v>
      </c>
    </row>
    <row r="32" spans="2:13" ht="36.75" customHeight="1">
      <c r="B32" s="459" t="s">
        <v>181</v>
      </c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</row>
  </sheetData>
  <mergeCells count="9">
    <mergeCell ref="B2:I2"/>
    <mergeCell ref="B32:M32"/>
    <mergeCell ref="B6:M6"/>
    <mergeCell ref="B19:M19"/>
    <mergeCell ref="B4:C5"/>
    <mergeCell ref="D4:I4"/>
    <mergeCell ref="J4:L4"/>
    <mergeCell ref="M4:M5"/>
    <mergeCell ref="L3:M3"/>
  </mergeCells>
  <hyperlinks>
    <hyperlink ref="L3" location="'Spis treści   Contents'!A1" display="'Spis treści   Contents'!A1"/>
    <hyperlink ref="L3:M3" location="'Spis tablic   List of tables'!A1" display="'Spis tablic   List of tables'!A1"/>
  </hyperlinks>
  <pageMargins left="0.7" right="0.7" top="0.75" bottom="0.75" header="0.3" footer="0.3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5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" sqref="H1"/>
    </sheetView>
  </sheetViews>
  <sheetFormatPr defaultRowHeight="11.25"/>
  <cols>
    <col min="1" max="1" width="2.7109375" style="103" customWidth="1"/>
    <col min="2" max="2" width="55.140625" style="103" customWidth="1"/>
    <col min="3" max="5" width="12.85546875" style="103" customWidth="1"/>
    <col min="6" max="6" width="9.140625" style="4"/>
    <col min="7" max="16384" width="9.140625" style="103"/>
  </cols>
  <sheetData>
    <row r="1" spans="2:9" s="45" customFormat="1" ht="12.75">
      <c r="B1" s="409" t="s">
        <v>539</v>
      </c>
      <c r="C1" s="409"/>
      <c r="D1" s="409"/>
      <c r="E1" s="409"/>
      <c r="F1" s="93"/>
      <c r="G1" s="74"/>
    </row>
    <row r="2" spans="2:9" s="45" customFormat="1" ht="12.75" customHeight="1">
      <c r="B2" s="412" t="s">
        <v>521</v>
      </c>
      <c r="C2" s="412"/>
      <c r="D2" s="412"/>
      <c r="E2" s="412"/>
      <c r="F2" s="88"/>
      <c r="G2" s="88"/>
      <c r="H2" s="54"/>
      <c r="I2" s="54"/>
    </row>
    <row r="3" spans="2:9" ht="30" customHeight="1">
      <c r="B3" s="84"/>
      <c r="C3" s="84"/>
      <c r="D3" s="364" t="s">
        <v>502</v>
      </c>
      <c r="E3" s="364"/>
      <c r="F3" s="79"/>
      <c r="G3" s="81"/>
    </row>
    <row r="4" spans="2:9" ht="18" customHeight="1">
      <c r="B4" s="357" t="s">
        <v>127</v>
      </c>
      <c r="C4" s="358" t="s">
        <v>136</v>
      </c>
      <c r="D4" s="358"/>
      <c r="E4" s="359"/>
    </row>
    <row r="5" spans="2:9" ht="61.5" customHeight="1">
      <c r="B5" s="357"/>
      <c r="C5" s="273" t="s">
        <v>517</v>
      </c>
      <c r="D5" s="273" t="s">
        <v>137</v>
      </c>
      <c r="E5" s="274" t="s">
        <v>138</v>
      </c>
    </row>
    <row r="6" spans="2:9" ht="22.5">
      <c r="B6" s="224" t="s">
        <v>541</v>
      </c>
      <c r="C6" s="341">
        <v>3486.3</v>
      </c>
      <c r="D6" s="341">
        <v>3.1</v>
      </c>
      <c r="E6" s="342">
        <v>12</v>
      </c>
    </row>
    <row r="7" spans="2:9" ht="22.5">
      <c r="B7" s="224" t="s">
        <v>540</v>
      </c>
      <c r="C7" s="341">
        <v>2935</v>
      </c>
      <c r="D7" s="341">
        <v>3.1</v>
      </c>
      <c r="E7" s="342">
        <v>12</v>
      </c>
    </row>
    <row r="8" spans="2:9" ht="22.5">
      <c r="B8" s="224" t="s">
        <v>542</v>
      </c>
      <c r="C8" s="341">
        <v>2702</v>
      </c>
      <c r="D8" s="341">
        <v>3</v>
      </c>
      <c r="E8" s="342">
        <v>12</v>
      </c>
    </row>
    <row r="9" spans="2:9" ht="22.5">
      <c r="B9" s="278" t="s">
        <v>139</v>
      </c>
      <c r="C9" s="183">
        <v>856.1</v>
      </c>
      <c r="D9" s="183">
        <v>5.8</v>
      </c>
      <c r="E9" s="343">
        <v>9</v>
      </c>
    </row>
    <row r="10" spans="2:9" s="81" customFormat="1" ht="22.5">
      <c r="B10" s="224" t="s">
        <v>140</v>
      </c>
      <c r="C10" s="341">
        <v>666.5</v>
      </c>
      <c r="D10" s="341">
        <v>6.1</v>
      </c>
      <c r="E10" s="342">
        <v>8</v>
      </c>
      <c r="F10" s="79"/>
    </row>
    <row r="11" spans="2:9" ht="22.5">
      <c r="B11" s="10" t="s">
        <v>141</v>
      </c>
      <c r="C11" s="344"/>
      <c r="D11" s="344"/>
      <c r="E11" s="345"/>
    </row>
    <row r="12" spans="2:9" ht="22.5">
      <c r="B12" s="15" t="s">
        <v>142</v>
      </c>
      <c r="C12" s="183">
        <v>477.3</v>
      </c>
      <c r="D12" s="183">
        <v>6</v>
      </c>
      <c r="E12" s="343">
        <v>7</v>
      </c>
    </row>
    <row r="13" spans="2:9" ht="22.5">
      <c r="B13" s="16" t="s">
        <v>141</v>
      </c>
      <c r="C13" s="344"/>
      <c r="D13" s="344"/>
      <c r="E13" s="345"/>
    </row>
    <row r="14" spans="2:9" ht="22.5">
      <c r="B14" s="17" t="s">
        <v>143</v>
      </c>
      <c r="C14" s="183">
        <v>172.8</v>
      </c>
      <c r="D14" s="183">
        <v>6.9</v>
      </c>
      <c r="E14" s="343">
        <v>6</v>
      </c>
    </row>
    <row r="15" spans="2:9" ht="22.5">
      <c r="B15" s="17" t="s">
        <v>144</v>
      </c>
      <c r="C15" s="183">
        <v>73.2</v>
      </c>
      <c r="D15" s="183">
        <v>8.1</v>
      </c>
      <c r="E15" s="343">
        <v>5</v>
      </c>
    </row>
    <row r="16" spans="2:9" ht="22.5">
      <c r="B16" s="15" t="s">
        <v>145</v>
      </c>
      <c r="C16" s="183">
        <v>11.3</v>
      </c>
      <c r="D16" s="183">
        <v>3.7</v>
      </c>
      <c r="E16" s="343">
        <v>12</v>
      </c>
    </row>
    <row r="17" spans="2:6" ht="22.5">
      <c r="B17" s="15" t="s">
        <v>146</v>
      </c>
      <c r="C17" s="183">
        <v>70.2</v>
      </c>
      <c r="D17" s="183">
        <v>8</v>
      </c>
      <c r="E17" s="343">
        <v>7</v>
      </c>
    </row>
    <row r="18" spans="2:6" ht="22.5">
      <c r="B18" s="15" t="s">
        <v>147</v>
      </c>
      <c r="C18" s="183">
        <v>15.4</v>
      </c>
      <c r="D18" s="183">
        <v>6.4</v>
      </c>
      <c r="E18" s="343">
        <v>7</v>
      </c>
    </row>
    <row r="19" spans="2:6" s="81" customFormat="1" ht="22.5">
      <c r="B19" s="224" t="s">
        <v>148</v>
      </c>
      <c r="C19" s="346"/>
      <c r="D19" s="346"/>
      <c r="E19" s="347"/>
      <c r="F19" s="79"/>
    </row>
    <row r="20" spans="2:6" ht="22.5">
      <c r="B20" s="15" t="s">
        <v>142</v>
      </c>
      <c r="C20" s="183">
        <v>41.2</v>
      </c>
      <c r="D20" s="183">
        <v>112.3</v>
      </c>
      <c r="E20" s="343">
        <v>3</v>
      </c>
    </row>
    <row r="21" spans="2:6" ht="22.5">
      <c r="B21" s="16" t="s">
        <v>141</v>
      </c>
      <c r="C21" s="344"/>
      <c r="D21" s="344"/>
      <c r="E21" s="345"/>
    </row>
    <row r="22" spans="2:6" ht="22.5">
      <c r="B22" s="17" t="s">
        <v>143</v>
      </c>
      <c r="C22" s="183">
        <v>47</v>
      </c>
      <c r="D22" s="183">
        <v>107.1</v>
      </c>
      <c r="E22" s="343">
        <v>5</v>
      </c>
    </row>
    <row r="23" spans="2:6" ht="22.5">
      <c r="B23" s="17" t="s">
        <v>144</v>
      </c>
      <c r="C23" s="183">
        <v>36.5</v>
      </c>
      <c r="D23" s="183">
        <v>134.19999999999999</v>
      </c>
      <c r="E23" s="343">
        <v>2</v>
      </c>
    </row>
    <row r="24" spans="2:6" ht="22.5">
      <c r="B24" s="18" t="s">
        <v>149</v>
      </c>
      <c r="C24" s="183">
        <v>240</v>
      </c>
      <c r="D24" s="183">
        <v>112.1</v>
      </c>
      <c r="E24" s="343">
        <v>3</v>
      </c>
    </row>
    <row r="25" spans="2:6" ht="22.5">
      <c r="B25" s="15" t="s">
        <v>146</v>
      </c>
      <c r="C25" s="183">
        <v>27.4</v>
      </c>
      <c r="D25" s="183">
        <v>101.1</v>
      </c>
      <c r="E25" s="343">
        <v>7</v>
      </c>
    </row>
    <row r="26" spans="2:6" ht="22.5">
      <c r="B26" s="15" t="s">
        <v>147</v>
      </c>
      <c r="C26" s="183">
        <v>582</v>
      </c>
      <c r="D26" s="183">
        <v>101.2</v>
      </c>
      <c r="E26" s="343">
        <v>10</v>
      </c>
    </row>
    <row r="27" spans="2:6" s="81" customFormat="1" ht="22.5">
      <c r="B27" s="224" t="s">
        <v>150</v>
      </c>
      <c r="C27" s="346"/>
      <c r="D27" s="346"/>
      <c r="E27" s="347"/>
      <c r="F27" s="79"/>
    </row>
    <row r="28" spans="2:6" ht="22.5">
      <c r="B28" s="10" t="s">
        <v>142</v>
      </c>
      <c r="C28" s="183">
        <v>1966.8</v>
      </c>
      <c r="D28" s="183">
        <v>6.8</v>
      </c>
      <c r="E28" s="343">
        <v>6</v>
      </c>
    </row>
    <row r="29" spans="2:6" ht="22.5">
      <c r="B29" s="15" t="s">
        <v>151</v>
      </c>
      <c r="C29" s="344"/>
      <c r="D29" s="344"/>
      <c r="E29" s="345"/>
    </row>
    <row r="30" spans="2:6" ht="22.5">
      <c r="B30" s="16" t="s">
        <v>143</v>
      </c>
      <c r="C30" s="183">
        <v>811.9</v>
      </c>
      <c r="D30" s="183">
        <v>7.4</v>
      </c>
      <c r="E30" s="343">
        <v>7</v>
      </c>
    </row>
    <row r="31" spans="2:6" ht="22.5">
      <c r="B31" s="16" t="s">
        <v>144</v>
      </c>
      <c r="C31" s="183">
        <v>266.89999999999998</v>
      </c>
      <c r="D31" s="183">
        <v>10.8</v>
      </c>
      <c r="E31" s="343">
        <v>4</v>
      </c>
    </row>
    <row r="32" spans="2:6" ht="22.5">
      <c r="B32" s="10" t="s">
        <v>145</v>
      </c>
      <c r="C32" s="183">
        <v>270.60000000000002</v>
      </c>
      <c r="D32" s="183">
        <v>4.0999999999999996</v>
      </c>
      <c r="E32" s="343">
        <v>11</v>
      </c>
    </row>
    <row r="33" spans="2:5" ht="22.5">
      <c r="B33" s="10" t="s">
        <v>146</v>
      </c>
      <c r="C33" s="183">
        <v>192.1</v>
      </c>
      <c r="D33" s="183">
        <v>8.1</v>
      </c>
      <c r="E33" s="343">
        <v>8</v>
      </c>
    </row>
    <row r="34" spans="2:5" ht="22.5">
      <c r="B34" s="10" t="s">
        <v>147</v>
      </c>
      <c r="C34" s="183">
        <v>898.7</v>
      </c>
      <c r="D34" s="183">
        <v>6.5</v>
      </c>
      <c r="E34" s="343">
        <v>7</v>
      </c>
    </row>
    <row r="35" spans="2:5" ht="22.5">
      <c r="B35" s="278" t="s">
        <v>152</v>
      </c>
      <c r="C35" s="344">
        <v>107.5</v>
      </c>
      <c r="D35" s="344">
        <v>1.7</v>
      </c>
      <c r="E35" s="345">
        <v>13</v>
      </c>
    </row>
    <row r="36" spans="2:5" ht="22.5">
      <c r="B36" s="15" t="s">
        <v>153</v>
      </c>
      <c r="C36" s="183">
        <v>50.4</v>
      </c>
      <c r="D36" s="183">
        <v>1.7</v>
      </c>
      <c r="E36" s="343">
        <v>12</v>
      </c>
    </row>
    <row r="37" spans="2:5" ht="22.5">
      <c r="B37" s="16" t="s">
        <v>154</v>
      </c>
      <c r="C37" s="183">
        <v>42.2</v>
      </c>
      <c r="D37" s="183">
        <v>1.7</v>
      </c>
      <c r="E37" s="343">
        <v>14</v>
      </c>
    </row>
    <row r="38" spans="2:5" ht="22.5">
      <c r="B38" s="15" t="s">
        <v>155</v>
      </c>
      <c r="C38" s="183">
        <v>251.5</v>
      </c>
      <c r="D38" s="183">
        <v>2.2999999999999998</v>
      </c>
      <c r="E38" s="343">
        <v>10</v>
      </c>
    </row>
    <row r="39" spans="2:5" ht="22.5">
      <c r="B39" s="16" t="s">
        <v>156</v>
      </c>
      <c r="C39" s="183">
        <v>23.9</v>
      </c>
      <c r="D39" s="183">
        <v>3.2</v>
      </c>
      <c r="E39" s="343">
        <v>10</v>
      </c>
    </row>
    <row r="40" spans="2:5" ht="22.5">
      <c r="B40" s="10" t="s">
        <v>157</v>
      </c>
      <c r="C40" s="344"/>
      <c r="D40" s="344"/>
      <c r="E40" s="345"/>
    </row>
    <row r="41" spans="2:5" ht="22.5">
      <c r="B41" s="15" t="s">
        <v>153</v>
      </c>
      <c r="C41" s="183">
        <v>12.6</v>
      </c>
      <c r="D41" s="183">
        <v>43.2</v>
      </c>
      <c r="E41" s="343">
        <v>15</v>
      </c>
    </row>
    <row r="42" spans="2:5" ht="22.5">
      <c r="B42" s="15" t="s">
        <v>158</v>
      </c>
      <c r="C42" s="183">
        <v>29.4</v>
      </c>
      <c r="D42" s="183">
        <v>40</v>
      </c>
      <c r="E42" s="343">
        <v>11</v>
      </c>
    </row>
    <row r="43" spans="2:5" ht="22.5">
      <c r="B43" s="278" t="s">
        <v>159</v>
      </c>
      <c r="C43" s="344"/>
      <c r="D43" s="344"/>
      <c r="E43" s="345"/>
    </row>
    <row r="44" spans="2:5" ht="33.75">
      <c r="B44" s="10" t="s">
        <v>160</v>
      </c>
      <c r="C44" s="183">
        <v>193.1</v>
      </c>
      <c r="D44" s="183">
        <v>3.5</v>
      </c>
      <c r="E44" s="343">
        <v>10</v>
      </c>
    </row>
    <row r="45" spans="2:5" ht="22.5">
      <c r="B45" s="10" t="s">
        <v>161</v>
      </c>
      <c r="C45" s="183">
        <v>151</v>
      </c>
      <c r="D45" s="183">
        <v>1.1000000000000001</v>
      </c>
      <c r="E45" s="343">
        <v>15</v>
      </c>
    </row>
    <row r="46" spans="2:5" ht="22.5">
      <c r="B46" s="278" t="s">
        <v>162</v>
      </c>
      <c r="C46" s="344"/>
      <c r="D46" s="344"/>
      <c r="E46" s="345"/>
    </row>
    <row r="47" spans="2:5" ht="33.75">
      <c r="B47" s="10" t="s">
        <v>163</v>
      </c>
      <c r="C47" s="183">
        <v>234.1</v>
      </c>
      <c r="D47" s="348">
        <v>62.6</v>
      </c>
      <c r="E47" s="343">
        <v>12</v>
      </c>
    </row>
    <row r="48" spans="2:5" ht="22.5">
      <c r="B48" s="10" t="s">
        <v>164</v>
      </c>
      <c r="C48" s="183">
        <v>183</v>
      </c>
      <c r="D48" s="183">
        <v>19.5</v>
      </c>
      <c r="E48" s="343">
        <v>16</v>
      </c>
    </row>
    <row r="49" spans="2:5" ht="22.5">
      <c r="B49" s="278" t="s">
        <v>165</v>
      </c>
      <c r="C49" s="344"/>
      <c r="D49" s="344"/>
      <c r="E49" s="345"/>
    </row>
    <row r="50" spans="2:5" ht="22.5">
      <c r="B50" s="10" t="s">
        <v>166</v>
      </c>
      <c r="C50" s="183">
        <v>1077.7</v>
      </c>
      <c r="D50" s="183">
        <v>10.1</v>
      </c>
      <c r="E50" s="343">
        <v>6</v>
      </c>
    </row>
    <row r="51" spans="2:5" ht="33.75">
      <c r="B51" s="10" t="s">
        <v>167</v>
      </c>
      <c r="C51" s="183">
        <v>174.2</v>
      </c>
      <c r="D51" s="183">
        <v>3.8</v>
      </c>
      <c r="E51" s="343">
        <v>5</v>
      </c>
    </row>
    <row r="52" spans="2:5" ht="22.5">
      <c r="B52" s="10" t="s">
        <v>161</v>
      </c>
      <c r="C52" s="183">
        <v>133.5</v>
      </c>
      <c r="D52" s="183">
        <v>1.1000000000000001</v>
      </c>
      <c r="E52" s="343">
        <v>13</v>
      </c>
    </row>
    <row r="53" spans="2:5" ht="22.5">
      <c r="B53" s="278" t="s">
        <v>168</v>
      </c>
      <c r="C53" s="344"/>
      <c r="D53" s="344"/>
      <c r="E53" s="345"/>
    </row>
    <row r="54" spans="2:5" ht="22.5">
      <c r="B54" s="10" t="s">
        <v>169</v>
      </c>
      <c r="C54" s="183">
        <v>1259</v>
      </c>
      <c r="D54" s="183">
        <v>173.4</v>
      </c>
      <c r="E54" s="343">
        <v>3</v>
      </c>
    </row>
    <row r="55" spans="2:5" ht="22.5">
      <c r="B55" s="10" t="s">
        <v>170</v>
      </c>
      <c r="C55" s="183">
        <v>203</v>
      </c>
      <c r="D55" s="183">
        <v>65.5</v>
      </c>
      <c r="E55" s="343">
        <v>10</v>
      </c>
    </row>
    <row r="56" spans="2:5" ht="22.5">
      <c r="B56" s="349" t="s">
        <v>171</v>
      </c>
      <c r="C56" s="183">
        <v>156</v>
      </c>
      <c r="D56" s="183">
        <v>19.399999999999999</v>
      </c>
      <c r="E56" s="343">
        <v>16</v>
      </c>
    </row>
    <row r="57" spans="2:5" ht="45">
      <c r="B57" s="278" t="s">
        <v>172</v>
      </c>
      <c r="C57" s="183">
        <v>127</v>
      </c>
      <c r="D57" s="183">
        <v>97.9</v>
      </c>
      <c r="E57" s="343">
        <v>8</v>
      </c>
    </row>
    <row r="58" spans="2:5" ht="22.5">
      <c r="B58" s="278" t="s">
        <v>173</v>
      </c>
      <c r="C58" s="183">
        <v>57.8</v>
      </c>
      <c r="D58" s="183">
        <v>103.4</v>
      </c>
      <c r="E58" s="343">
        <v>5</v>
      </c>
    </row>
    <row r="59" spans="2:5" ht="32.25" customHeight="1">
      <c r="B59" s="465" t="s">
        <v>174</v>
      </c>
      <c r="C59" s="430"/>
      <c r="D59" s="430"/>
      <c r="E59" s="450"/>
    </row>
  </sheetData>
  <mergeCells count="6">
    <mergeCell ref="B4:B5"/>
    <mergeCell ref="C4:E4"/>
    <mergeCell ref="B59:E59"/>
    <mergeCell ref="B1:E1"/>
    <mergeCell ref="D3:E3"/>
    <mergeCell ref="B2:E2"/>
  </mergeCells>
  <hyperlinks>
    <hyperlink ref="D3" location="'Spis treści   Contents'!A1" display="'Spis treści   Contents'!A1"/>
    <hyperlink ref="D3:E3" location="'Spis tablic   List of tables'!A1" display="'Spis tablic   List of tables'!A1"/>
  </hyperlink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31</vt:i4>
      </vt:variant>
    </vt:vector>
  </HeadingPairs>
  <TitlesOfParts>
    <vt:vector size="31" baseType="lpstr">
      <vt:lpstr>Spis tablic   List of tables</vt:lpstr>
      <vt:lpstr>1.1</vt:lpstr>
      <vt:lpstr>1.2</vt:lpstr>
      <vt:lpstr>1.3</vt:lpstr>
      <vt:lpstr>2.1</vt:lpstr>
      <vt:lpstr>2.2</vt:lpstr>
      <vt:lpstr>2.3</vt:lpstr>
      <vt:lpstr>2.4</vt:lpstr>
      <vt:lpstr>2.5</vt:lpstr>
      <vt:lpstr>3.1</vt:lpstr>
      <vt:lpstr>3.2</vt:lpstr>
      <vt:lpstr>3.3</vt:lpstr>
      <vt:lpstr>3.4</vt:lpstr>
      <vt:lpstr>3.5</vt:lpstr>
      <vt:lpstr>3.6</vt:lpstr>
      <vt:lpstr>3.7</vt:lpstr>
      <vt:lpstr>3.8</vt:lpstr>
      <vt:lpstr>4.1</vt:lpstr>
      <vt:lpstr>4.2</vt:lpstr>
      <vt:lpstr>4.3</vt:lpstr>
      <vt:lpstr>4.4</vt:lpstr>
      <vt:lpstr>4.5</vt:lpstr>
      <vt:lpstr>5.1</vt:lpstr>
      <vt:lpstr>5.2</vt:lpstr>
      <vt:lpstr>5.3</vt:lpstr>
      <vt:lpstr>5.4</vt:lpstr>
      <vt:lpstr>5.5</vt:lpstr>
      <vt:lpstr>5.6</vt:lpstr>
      <vt:lpstr>5.7</vt:lpstr>
      <vt:lpstr>6.1</vt:lpstr>
      <vt:lpstr>7.1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Rożek Maciej Jerzy</dc:creator>
  <cp:lastModifiedBy>Rożek Maciej Jerzy</cp:lastModifiedBy>
  <cp:lastPrinted>2020-06-04T06:49:00Z</cp:lastPrinted>
  <dcterms:created xsi:type="dcterms:W3CDTF">2016-07-01T06:52:20Z</dcterms:created>
  <dcterms:modified xsi:type="dcterms:W3CDTF">2020-06-26T09:59:44Z</dcterms:modified>
</cp:coreProperties>
</file>